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56" activeTab="0"/>
  </bookViews>
  <sheets>
    <sheet name="院（系、部）工作量汇总" sheetId="1" r:id="rId1"/>
    <sheet name="课程教学统计" sheetId="2" r:id="rId2"/>
    <sheet name="课程教学折合" sheetId="3" r:id="rId3"/>
    <sheet name="实践教学" sheetId="4" r:id="rId4"/>
    <sheet name="实验室管理与开放" sheetId="5" r:id="rId5"/>
    <sheet name="教学基本建设" sheetId="6" r:id="rId6"/>
    <sheet name="科研汇总" sheetId="7" r:id="rId7"/>
    <sheet name="社会服务竞赛汇总" sheetId="8" r:id="rId8"/>
    <sheet name="社会服务其他汇总" sheetId="9" r:id="rId9"/>
    <sheet name="担任行政职务人员" sheetId="10" r:id="rId10"/>
  </sheets>
  <definedNames>
    <definedName name="_xlnm.Print_Area" localSheetId="9">'担任行政职务人员'!#REF!</definedName>
    <definedName name="_xlnm.Print_Area" localSheetId="5">'教学基本建设'!$A$1:$H$18</definedName>
    <definedName name="_xlnm.Print_Area" localSheetId="8">'社会服务其他汇总'!$A$1:$P$20</definedName>
    <definedName name="_xlnm.Print_Area" localSheetId="3">'实践教学'!$A$1:$M$14</definedName>
    <definedName name="_xlnm.Print_Area" localSheetId="4">'实验室管理与开放'!$A$1:$I$17</definedName>
  </definedNames>
  <calcPr fullCalcOnLoad="1"/>
</workbook>
</file>

<file path=xl/sharedStrings.xml><?xml version="1.0" encoding="utf-8"?>
<sst xmlns="http://schemas.openxmlformats.org/spreadsheetml/2006/main" count="1938" uniqueCount="304">
  <si>
    <r>
      <t xml:space="preserve">  附表1：2022年</t>
    </r>
    <r>
      <rPr>
        <b/>
        <u val="single"/>
        <sz val="14"/>
        <rFont val="宋体"/>
        <family val="0"/>
      </rPr>
      <t xml:space="preserve">     体育部      </t>
    </r>
    <r>
      <rPr>
        <b/>
        <sz val="14"/>
        <rFont val="宋体"/>
        <family val="0"/>
      </rPr>
      <t xml:space="preserve">院（系、部）工作量汇总   </t>
    </r>
  </si>
  <si>
    <t>教研室/实验室</t>
  </si>
  <si>
    <t>姓名</t>
  </si>
  <si>
    <t>教学工作量</t>
  </si>
  <si>
    <t>科研工作量</t>
  </si>
  <si>
    <t>科研工作量*0.2</t>
  </si>
  <si>
    <t>社会服务工作量</t>
  </si>
  <si>
    <t>承担院系部其他工作</t>
  </si>
  <si>
    <t>党员考评、承担院系部其他工作*0.1</t>
  </si>
  <si>
    <t>担任行政职务专业技术人员年度冲抵工作量</t>
  </si>
  <si>
    <t>汇总</t>
  </si>
  <si>
    <t>优秀教研室*1.1</t>
  </si>
  <si>
    <t>课程教学工作量</t>
  </si>
  <si>
    <t>实践教学工作量</t>
  </si>
  <si>
    <t>实验室管理与开放工作量</t>
  </si>
  <si>
    <t>教学基本建设工作量</t>
  </si>
  <si>
    <t>体育文化节核算课时</t>
  </si>
  <si>
    <t>教学工作量汇总</t>
  </si>
  <si>
    <t>教学工作量汇总*0.25</t>
  </si>
  <si>
    <t>竞赛</t>
  </si>
  <si>
    <t>竞赛*0.15</t>
  </si>
  <si>
    <t>其他</t>
  </si>
  <si>
    <t>其他*0.1</t>
  </si>
  <si>
    <t>社会服务工作量汇总</t>
  </si>
  <si>
    <t>党员量化评分</t>
  </si>
  <si>
    <t>汇总得分得分</t>
  </si>
  <si>
    <t>武术体操教研室</t>
  </si>
  <si>
    <t>席朝杰</t>
  </si>
  <si>
    <t>张茹茹</t>
  </si>
  <si>
    <t>郭威</t>
  </si>
  <si>
    <t>翟冰洋</t>
  </si>
  <si>
    <t>柳佳</t>
  </si>
  <si>
    <t>唐华</t>
  </si>
  <si>
    <t>千惠</t>
  </si>
  <si>
    <t>李长春</t>
  </si>
  <si>
    <t>大球教研室</t>
  </si>
  <si>
    <t>王嘉伟</t>
  </si>
  <si>
    <t>马识淳</t>
  </si>
  <si>
    <t>李觉民</t>
  </si>
  <si>
    <t>宋丹阳</t>
  </si>
  <si>
    <t>金帅</t>
  </si>
  <si>
    <t>贾馥宁</t>
  </si>
  <si>
    <t>许阳天</t>
  </si>
  <si>
    <t>冯伟</t>
  </si>
  <si>
    <t>秦阳</t>
  </si>
  <si>
    <t>小球教研室</t>
  </si>
  <si>
    <t>杨超</t>
  </si>
  <si>
    <t>张凯凯</t>
  </si>
  <si>
    <t>童华鹏</t>
  </si>
  <si>
    <t>任盼红</t>
  </si>
  <si>
    <t>明辉</t>
  </si>
  <si>
    <t>器材室</t>
  </si>
  <si>
    <t>院（系、部）负责人签字（盖章）：</t>
  </si>
  <si>
    <r>
      <t xml:space="preserve">  附表2：2022（上/下）半年</t>
    </r>
    <r>
      <rPr>
        <b/>
        <u val="single"/>
        <sz val="16"/>
        <rFont val="宋体"/>
        <family val="0"/>
      </rPr>
      <t xml:space="preserve">    体育部     </t>
    </r>
    <r>
      <rPr>
        <b/>
        <sz val="16"/>
        <rFont val="宋体"/>
        <family val="0"/>
      </rPr>
      <t>课程教学工作量核算</t>
    </r>
  </si>
  <si>
    <t>上半年/下半年</t>
  </si>
  <si>
    <t>课程名称</t>
  </si>
  <si>
    <t>理论课</t>
  </si>
  <si>
    <t>专业</t>
  </si>
  <si>
    <t>年级</t>
  </si>
  <si>
    <t>课程周数</t>
  </si>
  <si>
    <t>个人上课周数</t>
  </si>
  <si>
    <t>个人总学时</t>
  </si>
  <si>
    <t>授课班别</t>
  </si>
  <si>
    <t>课程类型</t>
  </si>
  <si>
    <t>个人课程授课次数</t>
  </si>
  <si>
    <t>是否个人新开课程</t>
  </si>
  <si>
    <t>是否属有效课</t>
  </si>
  <si>
    <t>上半年</t>
  </si>
  <si>
    <t>乒乓球</t>
  </si>
  <si>
    <t>小班</t>
  </si>
  <si>
    <t>体育课</t>
  </si>
  <si>
    <t>否</t>
  </si>
  <si>
    <t>是</t>
  </si>
  <si>
    <t>各专业</t>
  </si>
  <si>
    <t>网球</t>
  </si>
  <si>
    <t>毽球</t>
  </si>
  <si>
    <t>排球</t>
  </si>
  <si>
    <t>羽毛球</t>
  </si>
  <si>
    <t>柔力球</t>
  </si>
  <si>
    <t>下半年</t>
  </si>
  <si>
    <r>
      <t>2021</t>
    </r>
    <r>
      <rPr>
        <sz val="10"/>
        <rFont val="宋体"/>
        <family val="0"/>
      </rPr>
      <t>级</t>
    </r>
  </si>
  <si>
    <t>太极拳</t>
  </si>
  <si>
    <r>
      <t>2022</t>
    </r>
    <r>
      <rPr>
        <sz val="10"/>
        <rFont val="宋体"/>
        <family val="0"/>
      </rPr>
      <t>级</t>
    </r>
  </si>
  <si>
    <t>乐跑</t>
  </si>
  <si>
    <t>2020级</t>
  </si>
  <si>
    <t>2021级</t>
  </si>
  <si>
    <t>2022级</t>
  </si>
  <si>
    <t>篮球</t>
  </si>
  <si>
    <t>荷球</t>
  </si>
  <si>
    <t xml:space="preserve"> 李觉民</t>
  </si>
  <si>
    <r>
      <t>2020</t>
    </r>
    <r>
      <rPr>
        <sz val="10"/>
        <rFont val="宋体"/>
        <family val="0"/>
      </rPr>
      <t>级</t>
    </r>
  </si>
  <si>
    <t>足球</t>
  </si>
  <si>
    <t>足球、篮球、极限飞盘</t>
  </si>
  <si>
    <r>
      <t>2020</t>
    </r>
    <r>
      <rPr>
        <sz val="10"/>
        <rFont val="宋体"/>
        <family val="0"/>
      </rPr>
      <t>、</t>
    </r>
    <r>
      <rPr>
        <sz val="10"/>
        <rFont val="Arial"/>
        <family val="2"/>
      </rPr>
      <t>2021</t>
    </r>
  </si>
  <si>
    <t>2021、2022</t>
  </si>
  <si>
    <t>武术与体操教研室</t>
  </si>
  <si>
    <t>跆拳道</t>
  </si>
  <si>
    <t>体育部</t>
  </si>
  <si>
    <t>武术</t>
  </si>
  <si>
    <r>
      <t>2020</t>
    </r>
    <r>
      <rPr>
        <sz val="10"/>
        <rFont val="宋体"/>
        <family val="0"/>
      </rPr>
      <t>级、</t>
    </r>
    <r>
      <rPr>
        <sz val="10"/>
        <rFont val="Arial"/>
        <family val="2"/>
      </rPr>
      <t>2021</t>
    </r>
    <r>
      <rPr>
        <sz val="10"/>
        <rFont val="宋体"/>
        <family val="0"/>
      </rPr>
      <t>级</t>
    </r>
  </si>
  <si>
    <t>（重修）武术</t>
  </si>
  <si>
    <t>健美操</t>
  </si>
  <si>
    <r>
      <t>2022</t>
    </r>
    <r>
      <rPr>
        <sz val="10"/>
        <rFont val="宋体"/>
        <family val="0"/>
      </rPr>
      <t>级</t>
    </r>
    <r>
      <rPr>
        <sz val="10"/>
        <rFont val="Arial"/>
        <family val="2"/>
      </rPr>
      <t xml:space="preserve"> </t>
    </r>
  </si>
  <si>
    <r>
      <t>2021</t>
    </r>
    <r>
      <rPr>
        <sz val="10"/>
        <rFont val="宋体"/>
        <family val="0"/>
      </rPr>
      <t>级、2020级</t>
    </r>
  </si>
  <si>
    <t>线上课程</t>
  </si>
  <si>
    <r>
      <t>2021</t>
    </r>
    <r>
      <rPr>
        <sz val="10"/>
        <rFont val="宋体"/>
        <family val="0"/>
      </rPr>
      <t>级、</t>
    </r>
    <r>
      <rPr>
        <sz val="10"/>
        <rFont val="Arial"/>
        <family val="2"/>
      </rPr>
      <t>2020</t>
    </r>
    <r>
      <rPr>
        <sz val="10"/>
        <rFont val="宋体"/>
        <family val="0"/>
      </rPr>
      <t>级</t>
    </r>
  </si>
  <si>
    <t>步道乐跑</t>
  </si>
  <si>
    <t>2020级2021级</t>
  </si>
  <si>
    <t>定向运动</t>
  </si>
  <si>
    <t>健美操、街舞</t>
  </si>
  <si>
    <t>2020、2021级</t>
  </si>
  <si>
    <t>空竹</t>
  </si>
  <si>
    <t>体育保健</t>
  </si>
  <si>
    <r>
      <t xml:space="preserve">  附表3：2022（上/下）半年</t>
    </r>
    <r>
      <rPr>
        <b/>
        <u val="single"/>
        <sz val="16"/>
        <rFont val="宋体"/>
        <family val="0"/>
      </rPr>
      <t xml:space="preserve">      体育部     </t>
    </r>
    <r>
      <rPr>
        <b/>
        <sz val="16"/>
        <rFont val="宋体"/>
        <family val="0"/>
      </rPr>
      <t xml:space="preserve">课程教学工作量核算   </t>
    </r>
  </si>
  <si>
    <t>课程教学工作量汇总</t>
  </si>
  <si>
    <t>执行学时</t>
  </si>
  <si>
    <t>授课人数系数a</t>
  </si>
  <si>
    <t>课别系数b</t>
  </si>
  <si>
    <t>调整系数c</t>
  </si>
  <si>
    <t>核算学时</t>
  </si>
  <si>
    <t>192+16</t>
  </si>
  <si>
    <t>144+16</t>
  </si>
  <si>
    <t>健美操、篮球</t>
  </si>
  <si>
    <t>街舞、健美操</t>
  </si>
  <si>
    <t>太极拳、乐跑、健美操</t>
  </si>
  <si>
    <t>双语培训</t>
  </si>
  <si>
    <t>注：1.依次按上下半年逐人统计、每个人上下半年放一块
2.课程教学量折合需严格按《课程教学统计表》统计情况折合
3.调整系数c为个人半年的有效课程数对应的系数
4.实验课为执行学时*0.7*d，M列公式中已乘0.7</t>
  </si>
  <si>
    <r>
      <t xml:space="preserve">  附表4：2022（上/下）半年</t>
    </r>
    <r>
      <rPr>
        <b/>
        <u val="single"/>
        <sz val="16"/>
        <rFont val="宋体"/>
        <family val="0"/>
      </rPr>
      <t xml:space="preserve">    体育部       </t>
    </r>
    <r>
      <rPr>
        <b/>
        <sz val="16"/>
        <rFont val="宋体"/>
        <family val="0"/>
      </rPr>
      <t>院（系、部）实践教学工作量核算</t>
    </r>
  </si>
  <si>
    <t>教研室</t>
  </si>
  <si>
    <t>毕业论文（专题、设计）</t>
  </si>
  <si>
    <t>暑期实践</t>
  </si>
  <si>
    <t>技能培训与考核</t>
  </si>
  <si>
    <t>指导学生人数</t>
  </si>
  <si>
    <t>指导周数</t>
  </si>
  <si>
    <t>论文质量系数e</t>
  </si>
  <si>
    <t>实习天数</t>
  </si>
  <si>
    <t>学生人数</t>
  </si>
  <si>
    <t>个人分配学时</t>
  </si>
  <si>
    <t>注：1.依次按上下半年逐人统计、每个人上下半年放一块
2.技能考核如果为共同考核根据实际情况进行二次分配</t>
  </si>
  <si>
    <r>
      <t xml:space="preserve">  附表5：2022年</t>
    </r>
    <r>
      <rPr>
        <b/>
        <u val="single"/>
        <sz val="16"/>
        <rFont val="宋体"/>
        <family val="0"/>
      </rPr>
      <t xml:space="preserve">    体育部       </t>
    </r>
    <r>
      <rPr>
        <b/>
        <sz val="16"/>
        <rFont val="宋体"/>
        <family val="0"/>
      </rPr>
      <t xml:space="preserve">院（系、部）实验室管理与开放工作量核算   </t>
    </r>
  </si>
  <si>
    <t>实验室</t>
  </si>
  <si>
    <t>实验室管理</t>
  </si>
  <si>
    <t>实验室开放</t>
  </si>
  <si>
    <t>备注</t>
  </si>
  <si>
    <t>等级</t>
  </si>
  <si>
    <t>开放总学时</t>
  </si>
  <si>
    <t>注：依次按上下半年逐人统计、每个人上下半年放一块</t>
  </si>
  <si>
    <r>
      <t xml:space="preserve">  附表6：2022（上/下）半年</t>
    </r>
    <r>
      <rPr>
        <b/>
        <u val="single"/>
        <sz val="16"/>
        <rFont val="宋体"/>
        <family val="0"/>
      </rPr>
      <t xml:space="preserve">             </t>
    </r>
    <r>
      <rPr>
        <b/>
        <sz val="16"/>
        <rFont val="宋体"/>
        <family val="0"/>
      </rPr>
      <t>院（系、部）教学基本建设工作量核算</t>
    </r>
  </si>
  <si>
    <t>类别</t>
  </si>
  <si>
    <t>项目</t>
  </si>
  <si>
    <t>核算工作量</t>
  </si>
  <si>
    <t>个人工作量</t>
  </si>
  <si>
    <t>说明</t>
  </si>
  <si>
    <t>在线课程建设</t>
  </si>
  <si>
    <t>羽毛球（校级）</t>
  </si>
  <si>
    <t>大球</t>
  </si>
  <si>
    <t>篮球（校级）</t>
  </si>
  <si>
    <t>排球（校级）</t>
  </si>
  <si>
    <t>足球（校级）</t>
  </si>
  <si>
    <t>简化太极拳(校级)</t>
  </si>
  <si>
    <t>健美操(校级)</t>
  </si>
  <si>
    <t>注：1.依次按上下半年逐人统计、每个人上下半年放一块
2.如果同一项集体完成需二次分配</t>
  </si>
  <si>
    <r>
      <t xml:space="preserve">  附表7：2022（上/下）半年</t>
    </r>
    <r>
      <rPr>
        <b/>
        <u val="single"/>
        <sz val="16"/>
        <rFont val="宋体"/>
        <family val="0"/>
      </rPr>
      <t xml:space="preserve">       体育部      </t>
    </r>
    <r>
      <rPr>
        <b/>
        <sz val="16"/>
        <rFont val="宋体"/>
        <family val="0"/>
      </rPr>
      <t>院（系、部）科研工作量核算</t>
    </r>
  </si>
  <si>
    <t>科研（教研、工程）项目（课题）</t>
  </si>
  <si>
    <t>成果</t>
  </si>
  <si>
    <t>论文</t>
  </si>
  <si>
    <t>专利</t>
  </si>
  <si>
    <t>专著</t>
  </si>
  <si>
    <t>名称</t>
  </si>
  <si>
    <t>立项学时</t>
  </si>
  <si>
    <t>结项学时</t>
  </si>
  <si>
    <t>合作人数</t>
  </si>
  <si>
    <t>合作人排序</t>
  </si>
  <si>
    <t>h</t>
  </si>
  <si>
    <t>级别</t>
  </si>
  <si>
    <t>等次</t>
  </si>
  <si>
    <t>对应学时</t>
  </si>
  <si>
    <t>类型</t>
  </si>
  <si>
    <t>一种体育训练自用网球发球装置</t>
  </si>
  <si>
    <t>实用新型专利</t>
  </si>
  <si>
    <t>中小学体育的创新发展路径初探</t>
  </si>
  <si>
    <t>羽毛球男子单打运动员桃田贤斗技术运用特征分析</t>
  </si>
  <si>
    <t>步道乐跑app对肥胖女大学生体质健康干预效果的实证研究</t>
  </si>
  <si>
    <t>基于需求导向的城市社区老年人体育服务社会支持精准供给</t>
  </si>
  <si>
    <t>共享发展理念下深度贫困地区学校体育教育精准扶贫的路径研究</t>
  </si>
  <si>
    <t>教育厅</t>
  </si>
  <si>
    <t>Design and analysis of a smart sensor-based early warning intervention network for school sports bullying among left-behind children</t>
  </si>
  <si>
    <t>多媒体技术在普通高校排球教学过程中的实效性</t>
  </si>
  <si>
    <t>一般CN</t>
  </si>
  <si>
    <t>新时代背景下高校体育课程思政探析</t>
  </si>
  <si>
    <t>课程思政视域下高校创新创业教育路径探析</t>
  </si>
  <si>
    <t>浅探思想政治理论课中微课资源的开发与利用</t>
  </si>
  <si>
    <t>Wireless Sensor Technology-Based Physical Education Teaching Evaluation</t>
  </si>
  <si>
    <t>sci3区</t>
  </si>
  <si>
    <t>足球训练理论与教学实践</t>
  </si>
  <si>
    <t>A high output triboelectric nanogenerator integrated with wave-structure 
electrode for football monitoring（基于摩擦纳米发电机的足球运动监测系统）</t>
  </si>
  <si>
    <t>定向运动课程思政</t>
  </si>
  <si>
    <t>10*0.1+（5000÷500*0.1）=2</t>
  </si>
  <si>
    <t>The construction of adaptive learning for sports based on aerobics trajectory recognition model</t>
  </si>
  <si>
    <t>sci</t>
  </si>
  <si>
    <t>步道乐跑 APP 对肥胖女大学生体质健康干预效果的实 证研究--以新乡医学院三全学院为例</t>
  </si>
  <si>
    <t>高校公共体育课程思政建设策略研究</t>
  </si>
  <si>
    <t>基于一体两翼三融合下高校体育课程思政与特色文化育人体系构建与实践研究</t>
  </si>
  <si>
    <t>第十届中国学校体育大会报告墙报交流</t>
  </si>
  <si>
    <t>一种健美操踏板组合装置</t>
  </si>
  <si>
    <t>实用新型</t>
  </si>
  <si>
    <t>30*0.5=15</t>
  </si>
  <si>
    <t>30*0.1=3</t>
  </si>
  <si>
    <t>《定向运动》校级“课程思政”专项建设项目立项</t>
  </si>
  <si>
    <t>八人</t>
  </si>
  <si>
    <t>第一</t>
  </si>
  <si>
    <t>5+5=10</t>
  </si>
  <si>
    <t>青少年肥胖变化趋势与封闭训练</t>
  </si>
  <si>
    <t>花椒叶中多酚成分提取及功能性研究</t>
  </si>
  <si>
    <t>中文核心</t>
  </si>
  <si>
    <t>负氧离子下有氧训练对腹型肥胖症减肥效果的影响</t>
  </si>
  <si>
    <t>会议论文</t>
  </si>
  <si>
    <t>后疫情时代下学校体育教学质量治理的公共逻辑研究</t>
  </si>
  <si>
    <r>
      <t xml:space="preserve">  附表8：2022（上/下）半年</t>
    </r>
    <r>
      <rPr>
        <b/>
        <u val="single"/>
        <sz val="16"/>
        <rFont val="宋体"/>
        <family val="0"/>
      </rPr>
      <t xml:space="preserve">  体育部       </t>
    </r>
    <r>
      <rPr>
        <b/>
        <sz val="16"/>
        <rFont val="宋体"/>
        <family val="0"/>
      </rPr>
      <t>院（系、部）社会服务竞赛工作量核算</t>
    </r>
  </si>
  <si>
    <t>教学竞赛、课件等大赛</t>
  </si>
  <si>
    <t>指导学生参加技能/体育竞赛</t>
  </si>
  <si>
    <t>指导学生大学生科研项目</t>
  </si>
  <si>
    <t>项目名称</t>
  </si>
  <si>
    <t>辅导学时</t>
  </si>
  <si>
    <t>奖励学时</t>
  </si>
  <si>
    <t>立项</t>
  </si>
  <si>
    <t>结项</t>
  </si>
  <si>
    <t>体医融合背景下神经肌肉训练对大学生女子足球运动员慢性踝关节的临床疗效研究</t>
  </si>
  <si>
    <t>优秀微课群</t>
  </si>
  <si>
    <t>校级</t>
  </si>
  <si>
    <t>优秀</t>
  </si>
  <si>
    <t>三全学院第十三届教育教学信息化大赛</t>
  </si>
  <si>
    <t>三等奖</t>
  </si>
  <si>
    <t>“常态防疫，定向人生”四校定向赛</t>
  </si>
  <si>
    <t>地厅级</t>
  </si>
  <si>
    <t>团体第二名</t>
  </si>
  <si>
    <t>2022河南省科技体育联赛（郑州高新区站定向赛执裁）</t>
  </si>
  <si>
    <t>省级</t>
  </si>
  <si>
    <t>2022河南省大学生科技文化艺术节</t>
  </si>
  <si>
    <t>第一名</t>
  </si>
  <si>
    <t>新乡医学院三全学院第十三届教育教学信息化大赛</t>
  </si>
  <si>
    <t>河南省省长杯校园足球联赛执裁</t>
  </si>
  <si>
    <r>
      <t>附表9：2022（上/下）半年</t>
    </r>
    <r>
      <rPr>
        <b/>
        <u val="single"/>
        <sz val="16"/>
        <rFont val="宋体"/>
        <family val="0"/>
      </rPr>
      <t xml:space="preserve">             </t>
    </r>
    <r>
      <rPr>
        <b/>
        <sz val="16"/>
        <rFont val="宋体"/>
        <family val="0"/>
      </rPr>
      <t>院（系、部）其他社会服务工作量核算</t>
    </r>
  </si>
  <si>
    <t>学术活动</t>
  </si>
  <si>
    <t>学术讲座（公开课）</t>
  </si>
  <si>
    <t>导师</t>
  </si>
  <si>
    <t>校企合作</t>
  </si>
  <si>
    <t>个人对应学时</t>
  </si>
  <si>
    <t>上半年/</t>
  </si>
  <si>
    <t>社团指导</t>
  </si>
  <si>
    <t xml:space="preserve">  学业导师</t>
  </si>
  <si>
    <t>第十二届全国体育科学大会</t>
  </si>
  <si>
    <t>太极拳社团</t>
  </si>
  <si>
    <t>青年教师培养</t>
  </si>
  <si>
    <t>学业导师</t>
  </si>
  <si>
    <t>暑期外出招生</t>
  </si>
  <si>
    <t>社团指导教师</t>
  </si>
  <si>
    <t>青年教师培养导师</t>
  </si>
  <si>
    <t>服务决策（研究成果被地厅局级党政机关地
级党委政府采纳）</t>
  </si>
  <si>
    <t>武术社团</t>
  </si>
  <si>
    <t>2022全国排舞社区运动会（河南站）网络比赛裁判员</t>
  </si>
  <si>
    <t>成果推广交流展示活动</t>
  </si>
  <si>
    <t>社团指导教师健身运动社</t>
  </si>
  <si>
    <t>第十届中国学校体育科学大会</t>
  </si>
  <si>
    <t>墙报交流</t>
  </si>
  <si>
    <t>智行书院学业导师（及格）</t>
  </si>
  <si>
    <t>定向越野精英社</t>
  </si>
  <si>
    <t>唐华做客精诚书院第四十二期与师品茗</t>
  </si>
  <si>
    <t>精诚书院讲座https://mp.weixin.qq.com/s/lr2cpjdMHslZhYKcZSzuTQ</t>
  </si>
  <si>
    <t>德馨书院学业导师</t>
  </si>
  <si>
    <t>街舞社团、舞蹈社团指导教师</t>
  </si>
  <si>
    <t>2022河南省大科节优秀指导教师</t>
  </si>
  <si>
    <t>2022年全国排舞社区运动会执裁</t>
  </si>
  <si>
    <t>传统项目社团</t>
  </si>
  <si>
    <t>排球社团</t>
  </si>
  <si>
    <t>篮球社团</t>
  </si>
  <si>
    <t>河南省校园足球优秀裁判员</t>
  </si>
  <si>
    <t>足球社团</t>
  </si>
  <si>
    <r>
      <t xml:space="preserve">  附表10：2022年</t>
    </r>
    <r>
      <rPr>
        <b/>
        <u val="single"/>
        <sz val="16"/>
        <rFont val="宋体"/>
        <family val="0"/>
      </rPr>
      <t xml:space="preserve">   体育部          </t>
    </r>
    <r>
      <rPr>
        <b/>
        <sz val="16"/>
        <rFont val="宋体"/>
        <family val="0"/>
      </rPr>
      <t>院（系、部）担任行政职务专业技术人员年度冲抵工作量</t>
    </r>
  </si>
  <si>
    <t>担任职务</t>
  </si>
  <si>
    <t>担任时间</t>
  </si>
  <si>
    <t>个人总量</t>
  </si>
  <si>
    <t>资产管理员</t>
  </si>
  <si>
    <t>2022年</t>
  </si>
  <si>
    <t>消防安全员</t>
  </si>
  <si>
    <t>工会委员</t>
  </si>
  <si>
    <t>党支部纪检委员</t>
  </si>
  <si>
    <t>民宗委员</t>
  </si>
  <si>
    <t>体质健康测试员</t>
  </si>
  <si>
    <t>学习强国管理员</t>
  </si>
  <si>
    <t>体质健康测试工作</t>
  </si>
  <si>
    <t>党支部组织委员</t>
  </si>
  <si>
    <t>预算管理员</t>
  </si>
  <si>
    <t>网站管理员</t>
  </si>
  <si>
    <t>担任行政职务人员</t>
  </si>
  <si>
    <t>武术体操教研室主任</t>
  </si>
  <si>
    <t>994.11（教学平均工作量）*25%</t>
  </si>
  <si>
    <t>大球教研室主任</t>
  </si>
  <si>
    <t>教研室主任</t>
  </si>
  <si>
    <t>行政秘书</t>
  </si>
  <si>
    <t>科研秘书</t>
  </si>
  <si>
    <t>教学秘书</t>
  </si>
  <si>
    <t>994.11（教学平均工作量）*30%</t>
  </si>
  <si>
    <t>党员量化考评得分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</si>
</sst>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0">
    <font>
      <sz val="11"/>
      <color theme="1"/>
      <name val="Calibri"/>
      <family val="0"/>
    </font>
    <font>
      <sz val="11"/>
      <name val="宋体"/>
      <family val="0"/>
    </font>
    <font>
      <b/>
      <sz val="16"/>
      <name val="宋体"/>
      <family val="0"/>
    </font>
    <font>
      <b/>
      <sz val="11"/>
      <color indexed="8"/>
      <name val="宋体"/>
      <family val="0"/>
    </font>
    <font>
      <sz val="10"/>
      <color indexed="8"/>
      <name val="宋体"/>
      <family val="0"/>
    </font>
    <font>
      <b/>
      <sz val="12"/>
      <color indexed="8"/>
      <name val="宋体"/>
      <family val="0"/>
    </font>
    <font>
      <sz val="11"/>
      <color indexed="8"/>
      <name val="宋体"/>
      <family val="0"/>
    </font>
    <font>
      <sz val="12"/>
      <name val="宋体"/>
      <family val="0"/>
    </font>
    <font>
      <u val="single"/>
      <sz val="11"/>
      <color indexed="20"/>
      <name val="宋体"/>
      <family val="0"/>
    </font>
    <font>
      <sz val="10.5"/>
      <color indexed="8"/>
      <name val="仿宋_GB2312"/>
      <family val="3"/>
    </font>
    <font>
      <sz val="11"/>
      <color indexed="10"/>
      <name val="宋体"/>
      <family val="0"/>
    </font>
    <font>
      <sz val="10.5"/>
      <color indexed="10"/>
      <name val="仿宋_GB2312"/>
      <family val="3"/>
    </font>
    <font>
      <sz val="9"/>
      <color indexed="10"/>
      <name val="宋体"/>
      <family val="0"/>
    </font>
    <font>
      <sz val="10"/>
      <color indexed="10"/>
      <name val="新宋体"/>
      <family val="3"/>
    </font>
    <font>
      <sz val="12"/>
      <color indexed="8"/>
      <name val="微软雅黑"/>
      <family val="2"/>
    </font>
    <font>
      <sz val="12"/>
      <color indexed="10"/>
      <name val="宋体"/>
      <family val="0"/>
    </font>
    <font>
      <sz val="12"/>
      <color indexed="8"/>
      <name val="宋体"/>
      <family val="0"/>
    </font>
    <font>
      <sz val="10.5"/>
      <color indexed="10"/>
      <name val="宋体"/>
      <family val="0"/>
    </font>
    <font>
      <sz val="14"/>
      <color indexed="8"/>
      <name val="宋体"/>
      <family val="0"/>
    </font>
    <font>
      <sz val="14"/>
      <name val="宋体"/>
      <family val="0"/>
    </font>
    <font>
      <b/>
      <sz val="14"/>
      <color indexed="8"/>
      <name val="宋体"/>
      <family val="0"/>
    </font>
    <font>
      <b/>
      <sz val="11"/>
      <name val="宋体"/>
      <family val="0"/>
    </font>
    <font>
      <sz val="10"/>
      <name val="宋体"/>
      <family val="0"/>
    </font>
    <font>
      <sz val="10"/>
      <name val="Arial"/>
      <family val="2"/>
    </font>
    <font>
      <b/>
      <sz val="14"/>
      <name val="宋体"/>
      <family val="0"/>
    </font>
    <font>
      <sz val="14"/>
      <color indexed="10"/>
      <name val="宋体"/>
      <family val="0"/>
    </font>
    <font>
      <b/>
      <sz val="11"/>
      <color indexed="10"/>
      <name val="宋体"/>
      <family val="0"/>
    </font>
    <font>
      <b/>
      <sz val="14"/>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16"/>
      <name val="宋体"/>
      <family val="0"/>
    </font>
    <font>
      <b/>
      <u val="single"/>
      <sz val="1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5"/>
      <color theme="1"/>
      <name val="仿宋_GB2312"/>
      <family val="3"/>
    </font>
    <font>
      <b/>
      <sz val="16"/>
      <name val="Cambria"/>
      <family val="0"/>
    </font>
    <font>
      <b/>
      <sz val="11"/>
      <color indexed="8"/>
      <name val="Cambria"/>
      <family val="0"/>
    </font>
    <font>
      <sz val="11"/>
      <color indexed="8"/>
      <name val="Cambria"/>
      <family val="0"/>
    </font>
    <font>
      <sz val="11"/>
      <name val="Cambria"/>
      <family val="0"/>
    </font>
    <font>
      <sz val="11"/>
      <color rgb="FFFF0000"/>
      <name val="Cambria"/>
      <family val="0"/>
    </font>
    <font>
      <sz val="10.5"/>
      <color rgb="FFFF0000"/>
      <name val="仿宋_GB2312"/>
      <family val="3"/>
    </font>
    <font>
      <sz val="9"/>
      <color rgb="FFFF0000"/>
      <name val="宋体"/>
      <family val="0"/>
    </font>
    <font>
      <sz val="10"/>
      <color rgb="FFFF0000"/>
      <name val="新宋体"/>
      <family val="3"/>
    </font>
    <font>
      <b/>
      <sz val="11"/>
      <color theme="1"/>
      <name val="Cambria"/>
      <family val="0"/>
    </font>
    <font>
      <sz val="11"/>
      <color rgb="FFFF0000"/>
      <name val="宋体"/>
      <family val="0"/>
    </font>
    <font>
      <sz val="12"/>
      <color rgb="FF000000"/>
      <name val="微软雅黑"/>
      <family val="2"/>
    </font>
    <font>
      <sz val="12"/>
      <color rgb="FFFF0000"/>
      <name val="宋体"/>
      <family val="0"/>
    </font>
    <font>
      <sz val="12"/>
      <color theme="1"/>
      <name val="宋体"/>
      <family val="0"/>
    </font>
    <font>
      <sz val="10.5"/>
      <color rgb="FFFF0000"/>
      <name val="宋体"/>
      <family val="0"/>
    </font>
    <font>
      <sz val="14"/>
      <color theme="1"/>
      <name val="Calibri"/>
      <family val="0"/>
    </font>
    <font>
      <sz val="14"/>
      <name val="Calibri"/>
      <family val="0"/>
    </font>
    <font>
      <sz val="11"/>
      <name val="Calibri"/>
      <family val="0"/>
    </font>
    <font>
      <b/>
      <sz val="14"/>
      <color theme="1"/>
      <name val="Calibri"/>
      <family val="0"/>
    </font>
    <font>
      <sz val="14"/>
      <color rgb="FFFF0000"/>
      <name val="Calibri"/>
      <family val="0"/>
    </font>
    <font>
      <sz val="14"/>
      <color rgb="FFFF0000"/>
      <name val="宋体"/>
      <family val="0"/>
    </font>
    <font>
      <b/>
      <sz val="11"/>
      <color rgb="FFFF0000"/>
      <name val="Calibri"/>
      <family val="0"/>
    </font>
    <font>
      <sz val="14"/>
      <color rgb="FFFF0000"/>
      <name val="Cambria"/>
      <family val="0"/>
    </font>
    <font>
      <sz val="14"/>
      <name val="Cambria"/>
      <family val="0"/>
    </font>
    <font>
      <b/>
      <sz val="11"/>
      <name val="Calibri"/>
      <family val="0"/>
    </font>
    <font>
      <b/>
      <sz val="14"/>
      <color rgb="FFFF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9"/>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6"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6" fillId="0" borderId="0">
      <alignment vertical="center"/>
      <protection/>
    </xf>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 fillId="0" borderId="0">
      <alignment vertical="center"/>
      <protection/>
    </xf>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6" fillId="0" borderId="0">
      <alignment vertical="center"/>
      <protection/>
    </xf>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7" fillId="22" borderId="10" applyNumberFormat="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6" fillId="0" borderId="0">
      <alignment vertical="center"/>
      <protection/>
    </xf>
    <xf numFmtId="0" fontId="0"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 fillId="0" borderId="0">
      <alignment vertical="center"/>
      <protection/>
    </xf>
    <xf numFmtId="0" fontId="0" fillId="32" borderId="0" applyNumberFormat="0" applyBorder="0" applyAlignment="0" applyProtection="0"/>
    <xf numFmtId="0" fontId="6" fillId="0" borderId="0">
      <alignment vertical="center"/>
      <protection/>
    </xf>
    <xf numFmtId="0" fontId="47" fillId="33" borderId="0" applyNumberFormat="0" applyBorder="0" applyAlignment="0" applyProtection="0"/>
    <xf numFmtId="0" fontId="6" fillId="0" borderId="0">
      <alignment vertical="center"/>
      <protection/>
    </xf>
    <xf numFmtId="0" fontId="7"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344">
    <xf numFmtId="0" fontId="0" fillId="0" borderId="0" xfId="0" applyFont="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distributed"/>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0" fillId="0" borderId="11" xfId="0" applyBorder="1" applyAlignment="1">
      <alignment horizontal="center" vertical="center" wrapText="1"/>
    </xf>
    <xf numFmtId="0" fontId="63" fillId="0" borderId="14" xfId="0" applyFont="1" applyBorder="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6" xfId="0" applyFont="1" applyFill="1" applyBorder="1" applyAlignment="1">
      <alignment horizontal="center" vertical="center"/>
    </xf>
    <xf numFmtId="0" fontId="63" fillId="0" borderId="17" xfId="0" applyFont="1" applyBorder="1" applyAlignment="1">
      <alignment horizontal="center" vertical="center"/>
    </xf>
    <xf numFmtId="0" fontId="63" fillId="0" borderId="17" xfId="0" applyFont="1" applyBorder="1" applyAlignment="1">
      <alignment horizontal="center" vertical="center"/>
    </xf>
    <xf numFmtId="0" fontId="0" fillId="0" borderId="18" xfId="0" applyBorder="1" applyAlignment="1">
      <alignment horizontal="center" vertical="center"/>
    </xf>
    <xf numFmtId="0" fontId="63" fillId="0" borderId="1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3" fillId="0" borderId="15" xfId="0" applyFont="1" applyBorder="1" applyAlignment="1">
      <alignment horizontal="center" vertical="center"/>
    </xf>
    <xf numFmtId="176" fontId="63" fillId="0" borderId="11" xfId="0" applyNumberFormat="1" applyFont="1" applyBorder="1" applyAlignment="1">
      <alignment horizontal="center" vertical="center"/>
    </xf>
    <xf numFmtId="0" fontId="5"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60" fillId="0" borderId="0" xfId="0" applyFont="1" applyAlignment="1">
      <alignment vertical="center"/>
    </xf>
    <xf numFmtId="0" fontId="6" fillId="0" borderId="0" xfId="0" applyFont="1" applyAlignment="1">
      <alignment horizontal="center" vertical="distributed"/>
    </xf>
    <xf numFmtId="0" fontId="6" fillId="0" borderId="0" xfId="0" applyFont="1" applyAlignment="1">
      <alignment horizontal="center" vertical="distributed" wrapText="1"/>
    </xf>
    <xf numFmtId="0" fontId="6" fillId="0" borderId="0" xfId="0" applyFont="1" applyAlignment="1">
      <alignment vertical="center"/>
    </xf>
    <xf numFmtId="0" fontId="2" fillId="0" borderId="21" xfId="0" applyFont="1" applyBorder="1" applyAlignment="1">
      <alignment horizontal="center" vertical="distributed"/>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 fillId="0" borderId="18" xfId="0" applyFont="1" applyBorder="1" applyAlignment="1">
      <alignment horizontal="center" vertical="distributed"/>
    </xf>
    <xf numFmtId="0" fontId="6" fillId="0" borderId="18"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19" xfId="0" applyFont="1" applyBorder="1" applyAlignment="1">
      <alignment horizontal="center" vertical="distributed"/>
    </xf>
    <xf numFmtId="0" fontId="6" fillId="0" borderId="20" xfId="0" applyFont="1" applyBorder="1" applyAlignment="1">
      <alignment horizontal="center" vertical="distributed" wrapText="1"/>
    </xf>
    <xf numFmtId="0" fontId="1" fillId="0" borderId="11" xfId="0" applyFont="1" applyBorder="1" applyAlignment="1">
      <alignment horizontal="center" vertical="distributed" wrapText="1"/>
    </xf>
    <xf numFmtId="0" fontId="6" fillId="0" borderId="11" xfId="0" applyFont="1" applyBorder="1" applyAlignment="1">
      <alignment horizontal="center" vertical="distributed"/>
    </xf>
    <xf numFmtId="0" fontId="6" fillId="0" borderId="19" xfId="0" applyFont="1" applyBorder="1" applyAlignment="1">
      <alignment horizontal="center" vertical="distributed"/>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34" borderId="11" xfId="0" applyFont="1" applyFill="1" applyBorder="1" applyAlignment="1">
      <alignment horizontal="center" vertical="distributed" wrapText="1"/>
    </xf>
    <xf numFmtId="0" fontId="1" fillId="34" borderId="11" xfId="0" applyFont="1" applyFill="1" applyBorder="1" applyAlignment="1">
      <alignment horizontal="center" vertical="distributed" wrapText="1"/>
    </xf>
    <xf numFmtId="0" fontId="7" fillId="0" borderId="11" xfId="0" applyFont="1" applyFill="1" applyBorder="1" applyAlignment="1">
      <alignment horizontal="justify" vertical="center"/>
    </xf>
    <xf numFmtId="0" fontId="6" fillId="0" borderId="11" xfId="0" applyFont="1" applyBorder="1" applyAlignment="1">
      <alignment horizontal="center" vertical="distributed" wrapText="1"/>
    </xf>
    <xf numFmtId="0" fontId="6" fillId="0" borderId="14" xfId="0" applyFont="1" applyBorder="1" applyAlignment="1">
      <alignment horizontal="center" vertical="distributed" wrapText="1"/>
    </xf>
    <xf numFmtId="0" fontId="6" fillId="0" borderId="15" xfId="0" applyFont="1" applyBorder="1" applyAlignment="1">
      <alignment horizontal="center" vertical="distributed"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1" xfId="0" applyFont="1" applyBorder="1" applyAlignment="1">
      <alignment horizontal="center" vertical="distributed" wrapText="1"/>
    </xf>
    <xf numFmtId="0" fontId="6" fillId="0" borderId="19" xfId="0" applyFont="1" applyBorder="1" applyAlignment="1">
      <alignment horizontal="center" vertical="distributed" wrapText="1"/>
    </xf>
    <xf numFmtId="0" fontId="0" fillId="0" borderId="11" xfId="0" applyBorder="1" applyAlignment="1">
      <alignment vertical="center"/>
    </xf>
    <xf numFmtId="0" fontId="49" fillId="0" borderId="11" xfId="26" applyFont="1" applyBorder="1" applyAlignment="1">
      <alignment horizontal="center" vertical="distributed" wrapText="1"/>
    </xf>
    <xf numFmtId="0" fontId="6" fillId="0" borderId="11" xfId="0" applyFont="1" applyBorder="1" applyAlignment="1">
      <alignment horizontal="center" vertical="distributed"/>
    </xf>
    <xf numFmtId="0" fontId="4" fillId="35" borderId="11" xfId="0" applyFont="1" applyFill="1" applyBorder="1" applyAlignment="1">
      <alignment horizontal="center" vertical="distributed" wrapText="1"/>
    </xf>
    <xf numFmtId="0" fontId="6" fillId="35" borderId="11" xfId="0" applyFont="1" applyFill="1" applyBorder="1" applyAlignment="1">
      <alignment horizontal="center" vertical="distributed" wrapText="1"/>
    </xf>
    <xf numFmtId="0" fontId="6" fillId="35" borderId="18" xfId="0" applyFont="1" applyFill="1" applyBorder="1" applyAlignment="1">
      <alignment horizontal="center" vertical="distributed" wrapText="1"/>
    </xf>
    <xf numFmtId="0" fontId="6" fillId="35" borderId="19" xfId="0" applyFont="1" applyFill="1" applyBorder="1" applyAlignment="1">
      <alignment horizontal="center" vertical="distributed" wrapText="1"/>
    </xf>
    <xf numFmtId="0" fontId="6" fillId="0" borderId="18" xfId="0" applyFont="1" applyBorder="1" applyAlignment="1">
      <alignment horizontal="center" vertical="distributed" wrapText="1"/>
    </xf>
    <xf numFmtId="0" fontId="6" fillId="0" borderId="20" xfId="0" applyFont="1" applyBorder="1" applyAlignment="1">
      <alignment horizontal="center" vertical="distributed" wrapText="1"/>
    </xf>
    <xf numFmtId="0" fontId="6" fillId="0" borderId="19" xfId="0" applyFont="1" applyBorder="1" applyAlignment="1">
      <alignment horizontal="center" vertical="distributed" wrapText="1"/>
    </xf>
    <xf numFmtId="0" fontId="2" fillId="0" borderId="0" xfId="0" applyFont="1" applyBorder="1" applyAlignment="1">
      <alignment vertical="distributed"/>
    </xf>
    <xf numFmtId="0" fontId="0" fillId="0" borderId="11" xfId="0" applyFont="1" applyBorder="1" applyAlignment="1">
      <alignment vertical="center"/>
    </xf>
    <xf numFmtId="0" fontId="0" fillId="0" borderId="11" xfId="0" applyBorder="1" applyAlignment="1">
      <alignment vertical="center"/>
    </xf>
    <xf numFmtId="0" fontId="0" fillId="0" borderId="0" xfId="0" applyAlignment="1">
      <alignment vertical="center"/>
    </xf>
    <xf numFmtId="0" fontId="60" fillId="0" borderId="11" xfId="0" applyFont="1" applyBorder="1" applyAlignment="1">
      <alignment vertical="center"/>
    </xf>
    <xf numFmtId="0" fontId="2" fillId="0" borderId="11" xfId="0" applyFont="1" applyBorder="1" applyAlignment="1">
      <alignment horizontal="center" vertical="distributed"/>
    </xf>
    <xf numFmtId="0" fontId="3" fillId="0" borderId="11" xfId="0" applyFont="1" applyBorder="1" applyAlignment="1">
      <alignment horizontal="center" vertical="distributed"/>
    </xf>
    <xf numFmtId="0" fontId="0" fillId="0" borderId="11" xfId="0" applyBorder="1" applyAlignment="1">
      <alignment vertical="center"/>
    </xf>
    <xf numFmtId="0" fontId="64" fillId="0" borderId="0" xfId="0" applyFont="1" applyAlignment="1">
      <alignment horizontal="justify" vertical="center"/>
    </xf>
    <xf numFmtId="0" fontId="1" fillId="0" borderId="11" xfId="0" applyFont="1" applyBorder="1" applyAlignment="1">
      <alignment horizontal="center" vertical="distributed"/>
    </xf>
    <xf numFmtId="0" fontId="6" fillId="0" borderId="17" xfId="0" applyFont="1" applyBorder="1" applyAlignment="1">
      <alignment horizontal="center" vertical="distributed"/>
    </xf>
    <xf numFmtId="0" fontId="64" fillId="0" borderId="0" xfId="0" applyFont="1" applyAlignment="1">
      <alignment horizontal="justify" vertical="center"/>
    </xf>
    <xf numFmtId="0" fontId="3" fillId="0" borderId="19" xfId="0" applyFont="1" applyBorder="1" applyAlignment="1">
      <alignment horizontal="center" vertical="center" wrapText="1"/>
    </xf>
    <xf numFmtId="0" fontId="0" fillId="0" borderId="11" xfId="0" applyBorder="1" applyAlignment="1">
      <alignment vertical="center" wrapText="1"/>
    </xf>
    <xf numFmtId="0" fontId="64" fillId="0" borderId="11" xfId="0" applyFont="1" applyBorder="1" applyAlignment="1">
      <alignment horizontal="justify"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1" xfId="0" applyBorder="1" applyAlignment="1">
      <alignment vertical="center"/>
    </xf>
    <xf numFmtId="0" fontId="64" fillId="35" borderId="0" xfId="0" applyFont="1" applyFill="1" applyAlignment="1">
      <alignment horizontal="justify" vertical="center"/>
    </xf>
    <xf numFmtId="0" fontId="3" fillId="0" borderId="20" xfId="0" applyFont="1" applyBorder="1" applyAlignment="1">
      <alignment horizontal="center" vertical="center" wrapText="1"/>
    </xf>
    <xf numFmtId="0" fontId="5" fillId="0" borderId="11" xfId="0" applyFont="1" applyBorder="1" applyAlignment="1">
      <alignment horizontal="left" vertical="center"/>
    </xf>
    <xf numFmtId="0" fontId="64" fillId="0" borderId="11" xfId="0" applyFont="1" applyBorder="1" applyAlignment="1">
      <alignment horizontal="justify" vertical="center"/>
    </xf>
    <xf numFmtId="0" fontId="0" fillId="0" borderId="17" xfId="0" applyBorder="1" applyAlignment="1">
      <alignment vertical="center"/>
    </xf>
    <xf numFmtId="0" fontId="0" fillId="35" borderId="11" xfId="0" applyFill="1" applyBorder="1" applyAlignment="1">
      <alignment vertical="center"/>
    </xf>
    <xf numFmtId="0" fontId="6" fillId="35" borderId="11" xfId="0" applyFont="1" applyFill="1" applyBorder="1" applyAlignment="1">
      <alignment horizontal="center" vertical="distributed"/>
    </xf>
    <xf numFmtId="0" fontId="65" fillId="0" borderId="11" xfId="0" applyFont="1" applyFill="1" applyBorder="1" applyAlignment="1">
      <alignment horizontal="center" vertical="distributed"/>
    </xf>
    <xf numFmtId="0" fontId="66" fillId="0" borderId="11" xfId="0" applyFont="1" applyFill="1" applyBorder="1" applyAlignment="1">
      <alignment horizontal="center" vertical="center" wrapText="1"/>
    </xf>
    <xf numFmtId="0" fontId="66" fillId="0" borderId="11" xfId="0" applyFont="1" applyFill="1" applyBorder="1" applyAlignment="1">
      <alignment horizontal="center" vertical="center"/>
    </xf>
    <xf numFmtId="0" fontId="67" fillId="0" borderId="11" xfId="0" applyFont="1" applyFill="1" applyBorder="1" applyAlignment="1">
      <alignment horizontal="center" vertical="distributed"/>
    </xf>
    <xf numFmtId="0" fontId="68" fillId="0" borderId="11" xfId="0" applyFont="1" applyBorder="1" applyAlignment="1">
      <alignment horizontal="center" vertical="distributed"/>
    </xf>
    <xf numFmtId="0" fontId="68" fillId="0" borderId="11" xfId="0" applyFont="1" applyFill="1" applyBorder="1" applyAlignment="1">
      <alignment horizontal="center" vertical="distributed"/>
    </xf>
    <xf numFmtId="0" fontId="67" fillId="0" borderId="11" xfId="0" applyFont="1" applyBorder="1" applyAlignment="1">
      <alignment horizontal="center" vertical="distributed"/>
    </xf>
    <xf numFmtId="0" fontId="68" fillId="0" borderId="11" xfId="0" applyFont="1" applyBorder="1" applyAlignment="1">
      <alignment horizontal="center" vertical="center"/>
    </xf>
    <xf numFmtId="0" fontId="69" fillId="0" borderId="11" xfId="0" applyFont="1" applyBorder="1" applyAlignment="1">
      <alignment horizontal="left" vertical="distributed"/>
    </xf>
    <xf numFmtId="0" fontId="69" fillId="0" borderId="11" xfId="0" applyFont="1" applyBorder="1" applyAlignment="1">
      <alignment horizontal="center" vertical="distributed"/>
    </xf>
    <xf numFmtId="0" fontId="67" fillId="0" borderId="11" xfId="0" applyFont="1" applyBorder="1" applyAlignment="1">
      <alignment vertical="center"/>
    </xf>
    <xf numFmtId="0" fontId="68" fillId="0" borderId="11" xfId="0" applyFont="1" applyBorder="1" applyAlignment="1">
      <alignment horizontal="left" vertical="distributed"/>
    </xf>
    <xf numFmtId="0" fontId="69" fillId="0" borderId="11" xfId="0" applyFont="1" applyBorder="1" applyAlignment="1">
      <alignment horizontal="left" vertical="center" wrapText="1"/>
    </xf>
    <xf numFmtId="0" fontId="69" fillId="0" borderId="11" xfId="0" applyFont="1" applyFill="1" applyBorder="1" applyAlignment="1">
      <alignment horizontal="center" vertical="distributed"/>
    </xf>
    <xf numFmtId="0" fontId="0" fillId="0" borderId="11" xfId="0" applyFont="1" applyFill="1" applyBorder="1" applyAlignment="1">
      <alignment vertical="center"/>
    </xf>
    <xf numFmtId="0" fontId="68" fillId="0" borderId="14" xfId="0" applyFont="1" applyBorder="1" applyAlignment="1">
      <alignment horizontal="center" vertical="distributed"/>
    </xf>
    <xf numFmtId="0" fontId="68" fillId="0" borderId="26" xfId="0" applyFont="1" applyBorder="1" applyAlignment="1">
      <alignment horizontal="center" vertical="distributed"/>
    </xf>
    <xf numFmtId="0" fontId="68" fillId="0" borderId="27" xfId="0" applyFont="1" applyBorder="1" applyAlignment="1">
      <alignment horizontal="center" vertical="distributed"/>
    </xf>
    <xf numFmtId="0" fontId="68" fillId="0" borderId="28" xfId="0" applyFont="1" applyBorder="1" applyAlignment="1">
      <alignment horizontal="center" vertical="distributed"/>
    </xf>
    <xf numFmtId="0" fontId="1" fillId="0" borderId="11" xfId="0" applyFont="1" applyFill="1" applyBorder="1" applyAlignment="1">
      <alignment horizontal="center" vertical="distributed"/>
    </xf>
    <xf numFmtId="0" fontId="6" fillId="0" borderId="11" xfId="0" applyFont="1" applyFill="1" applyBorder="1" applyAlignment="1">
      <alignment horizontal="center" vertical="distributed"/>
    </xf>
    <xf numFmtId="0" fontId="1" fillId="0" borderId="14" xfId="0" applyFont="1" applyFill="1" applyBorder="1" applyAlignment="1">
      <alignment horizontal="center" vertical="distributed"/>
    </xf>
    <xf numFmtId="0" fontId="6" fillId="0" borderId="11" xfId="0" applyFont="1" applyFill="1" applyBorder="1" applyAlignment="1">
      <alignment horizontal="center" vertical="distributed"/>
    </xf>
    <xf numFmtId="0" fontId="64" fillId="0" borderId="11" xfId="0" applyFont="1" applyBorder="1" applyAlignment="1">
      <alignment horizontal="center" vertical="center"/>
    </xf>
    <xf numFmtId="0" fontId="67" fillId="0" borderId="11" xfId="0" applyFont="1" applyBorder="1" applyAlignment="1">
      <alignment horizontal="center" vertical="distributed"/>
    </xf>
    <xf numFmtId="0" fontId="70" fillId="0" borderId="11" xfId="0" applyFont="1" applyBorder="1" applyAlignment="1">
      <alignment horizontal="center" vertical="center"/>
    </xf>
    <xf numFmtId="0" fontId="69" fillId="0" borderId="11" xfId="0" applyFont="1" applyBorder="1" applyAlignment="1">
      <alignment horizontal="center" vertical="distributed"/>
    </xf>
    <xf numFmtId="0" fontId="68" fillId="0" borderId="18" xfId="0" applyFont="1" applyBorder="1" applyAlignment="1">
      <alignment horizontal="center" vertical="distributed"/>
    </xf>
    <xf numFmtId="0" fontId="71" fillId="0" borderId="11" xfId="0" applyFont="1" applyBorder="1" applyAlignment="1">
      <alignment vertical="center" wrapText="1"/>
    </xf>
    <xf numFmtId="0" fontId="69" fillId="0" borderId="20" xfId="0" applyFont="1" applyBorder="1" applyAlignment="1">
      <alignment horizontal="center" vertical="distributed"/>
    </xf>
    <xf numFmtId="58" fontId="69" fillId="0" borderId="11" xfId="0" applyNumberFormat="1" applyFont="1" applyBorder="1" applyAlignment="1">
      <alignment horizontal="center" vertical="distributed"/>
    </xf>
    <xf numFmtId="0" fontId="1" fillId="0" borderId="18" xfId="0" applyFont="1" applyBorder="1" applyAlignment="1">
      <alignment horizontal="center" vertical="distributed"/>
    </xf>
    <xf numFmtId="0" fontId="7" fillId="0" borderId="11" xfId="0" applyFont="1" applyFill="1" applyBorder="1" applyAlignment="1">
      <alignment horizontal="center" vertical="center" wrapText="1"/>
    </xf>
    <xf numFmtId="0" fontId="1" fillId="0" borderId="11" xfId="0" applyFont="1" applyFill="1" applyBorder="1" applyAlignment="1">
      <alignment horizontal="center" vertical="distributed"/>
    </xf>
    <xf numFmtId="0" fontId="1" fillId="0" borderId="20" xfId="0" applyFont="1" applyBorder="1" applyAlignment="1">
      <alignment horizontal="center" vertical="distributed"/>
    </xf>
    <xf numFmtId="0" fontId="69" fillId="0" borderId="11" xfId="0" applyFont="1" applyBorder="1" applyAlignment="1">
      <alignment vertical="center"/>
    </xf>
    <xf numFmtId="0" fontId="72" fillId="0" borderId="11" xfId="0" applyFont="1" applyBorder="1" applyAlignment="1">
      <alignment vertical="center" wrapText="1"/>
    </xf>
    <xf numFmtId="0" fontId="73"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4" fillId="0" borderId="11" xfId="0" applyFont="1" applyFill="1" applyBorder="1" applyAlignment="1">
      <alignment horizontal="center" vertical="distributed"/>
    </xf>
    <xf numFmtId="0" fontId="68" fillId="0" borderId="11"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75" fillId="0" borderId="0" xfId="0" applyFont="1" applyAlignment="1">
      <alignment horizontal="justify" vertical="center"/>
    </xf>
    <xf numFmtId="0" fontId="7" fillId="0" borderId="0" xfId="0" applyFont="1" applyFill="1" applyAlignment="1">
      <alignment horizontal="justify" vertical="center"/>
    </xf>
    <xf numFmtId="0" fontId="64" fillId="0" borderId="11" xfId="0" applyFont="1" applyBorder="1" applyAlignment="1">
      <alignment horizontal="left" vertical="center" wrapText="1"/>
    </xf>
    <xf numFmtId="0" fontId="76" fillId="0" borderId="11" xfId="0" applyFont="1" applyBorder="1" applyAlignment="1">
      <alignment horizontal="center" vertical="center" wrapText="1"/>
    </xf>
    <xf numFmtId="0" fontId="76" fillId="0" borderId="11" xfId="0" applyFont="1" applyBorder="1" applyAlignment="1">
      <alignment horizontal="center" vertical="center"/>
    </xf>
    <xf numFmtId="0" fontId="67" fillId="0" borderId="11" xfId="0" applyFont="1" applyBorder="1" applyAlignment="1">
      <alignment horizontal="center" vertical="center"/>
    </xf>
    <xf numFmtId="0" fontId="77" fillId="0" borderId="11" xfId="0" applyFont="1" applyBorder="1" applyAlignment="1">
      <alignment horizontal="center" vertical="center"/>
    </xf>
    <xf numFmtId="0" fontId="76" fillId="0" borderId="0" xfId="0" applyFont="1" applyAlignment="1">
      <alignment horizontal="left" vertical="center" wrapText="1"/>
    </xf>
    <xf numFmtId="0" fontId="69" fillId="0" borderId="11" xfId="0" applyFont="1" applyFill="1" applyBorder="1" applyAlignment="1">
      <alignment horizontal="left" vertical="distributed"/>
    </xf>
    <xf numFmtId="0" fontId="7" fillId="0" borderId="11"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0" xfId="0" applyFont="1" applyAlignment="1">
      <alignment horizontal="left" vertical="center" wrapText="1"/>
    </xf>
    <xf numFmtId="0" fontId="68" fillId="0" borderId="14" xfId="0" applyFont="1" applyFill="1" applyBorder="1" applyAlignment="1">
      <alignment horizontal="center" vertical="distributed"/>
    </xf>
    <xf numFmtId="0" fontId="68" fillId="0" borderId="11" xfId="0" applyFont="1" applyFill="1" applyBorder="1" applyAlignment="1">
      <alignment horizontal="center" vertical="distributed" wrapText="1"/>
    </xf>
    <xf numFmtId="0" fontId="0" fillId="0" borderId="11"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0" xfId="0" applyFont="1" applyAlignment="1">
      <alignment horizontal="left" vertical="center" wrapText="1"/>
    </xf>
    <xf numFmtId="0" fontId="78" fillId="0" borderId="11" xfId="0" applyFont="1" applyBorder="1" applyAlignment="1">
      <alignment horizontal="left" vertical="center" wrapText="1"/>
    </xf>
    <xf numFmtId="0" fontId="74" fillId="0" borderId="11" xfId="0" applyFont="1" applyBorder="1" applyAlignment="1">
      <alignment horizontal="center" vertical="distributed"/>
    </xf>
    <xf numFmtId="0" fontId="70" fillId="0" borderId="0" xfId="0" applyFont="1" applyAlignment="1">
      <alignment horizontal="left" vertical="center" wrapText="1"/>
    </xf>
    <xf numFmtId="0" fontId="74" fillId="0" borderId="11" xfId="0" applyFont="1" applyFill="1" applyBorder="1" applyAlignment="1">
      <alignment horizontal="center" vertical="distributed"/>
    </xf>
    <xf numFmtId="0" fontId="69" fillId="0" borderId="18" xfId="0" applyFont="1" applyFill="1" applyBorder="1" applyAlignment="1">
      <alignment horizontal="center" vertical="distributed"/>
    </xf>
    <xf numFmtId="0" fontId="69" fillId="0" borderId="18" xfId="0" applyFont="1" applyBorder="1" applyAlignment="1">
      <alignment horizontal="center" vertical="distributed"/>
    </xf>
    <xf numFmtId="0" fontId="69" fillId="0" borderId="19" xfId="0" applyFont="1" applyBorder="1" applyAlignment="1">
      <alignment horizontal="center" vertical="distributed"/>
    </xf>
    <xf numFmtId="49" fontId="68" fillId="0" borderId="11" xfId="0" applyNumberFormat="1" applyFont="1" applyFill="1" applyBorder="1" applyAlignment="1">
      <alignment horizontal="center" vertical="distributed"/>
    </xf>
    <xf numFmtId="0" fontId="0" fillId="0" borderId="0" xfId="0" applyAlignment="1">
      <alignment horizontal="center" vertical="center"/>
    </xf>
    <xf numFmtId="0" fontId="74" fillId="0" borderId="17" xfId="0" applyFont="1" applyFill="1" applyBorder="1" applyAlignment="1">
      <alignment horizontal="center" vertical="distributed"/>
    </xf>
    <xf numFmtId="0" fontId="68" fillId="0" borderId="18" xfId="0" applyFont="1" applyFill="1" applyBorder="1" applyAlignment="1">
      <alignment horizontal="center" vertical="distributed"/>
    </xf>
    <xf numFmtId="0" fontId="69" fillId="0" borderId="20" xfId="0" applyFont="1" applyFill="1" applyBorder="1" applyAlignment="1">
      <alignment horizontal="center" vertical="distributed"/>
    </xf>
    <xf numFmtId="0" fontId="74" fillId="0" borderId="18" xfId="0" applyFont="1" applyFill="1" applyBorder="1" applyAlignment="1">
      <alignment horizontal="center" vertical="distributed"/>
    </xf>
    <xf numFmtId="0" fontId="74" fillId="0" borderId="20" xfId="0" applyFont="1" applyFill="1" applyBorder="1" applyAlignment="1">
      <alignment horizontal="center" vertical="distributed"/>
    </xf>
    <xf numFmtId="0" fontId="73" fillId="0" borderId="0" xfId="0" applyFont="1" applyFill="1" applyBorder="1" applyAlignment="1">
      <alignment horizontal="left" vertical="center" wrapText="1"/>
    </xf>
    <xf numFmtId="0" fontId="0" fillId="0" borderId="0" xfId="0" applyFont="1" applyAlignment="1">
      <alignment vertical="center" wrapText="1"/>
    </xf>
    <xf numFmtId="0" fontId="6" fillId="0" borderId="11" xfId="0" applyFont="1" applyBorder="1" applyAlignment="1">
      <alignment horizontal="center" vertical="center"/>
    </xf>
    <xf numFmtId="0" fontId="1" fillId="35" borderId="11" xfId="0" applyFont="1" applyFill="1" applyBorder="1" applyAlignment="1">
      <alignment horizontal="center" vertical="center"/>
    </xf>
    <xf numFmtId="0" fontId="6" fillId="35" borderId="11" xfId="0" applyFont="1" applyFill="1" applyBorder="1" applyAlignment="1">
      <alignment horizontal="center" vertical="center"/>
    </xf>
    <xf numFmtId="0" fontId="60" fillId="0" borderId="0" xfId="0" applyFont="1" applyAlignment="1">
      <alignment horizontal="left" vertical="center" wrapText="1"/>
    </xf>
    <xf numFmtId="0" fontId="16" fillId="0" borderId="0" xfId="0" applyFont="1" applyAlignment="1">
      <alignment horizontal="left" vertical="center"/>
    </xf>
    <xf numFmtId="0" fontId="18" fillId="0" borderId="0" xfId="0" applyFont="1" applyAlignment="1">
      <alignment horizontal="center" vertical="center"/>
    </xf>
    <xf numFmtId="0" fontId="60" fillId="0" borderId="0" xfId="0" applyFont="1" applyAlignment="1">
      <alignment horizontal="center" vertical="center"/>
    </xf>
    <xf numFmtId="0" fontId="18" fillId="0" borderId="0" xfId="0" applyFont="1" applyAlignment="1">
      <alignment vertical="center"/>
    </xf>
    <xf numFmtId="0" fontId="2" fillId="0" borderId="21" xfId="0" applyFont="1" applyBorder="1" applyAlignment="1">
      <alignment horizontal="center" vertical="distributed" wrapText="1"/>
    </xf>
    <xf numFmtId="0" fontId="5" fillId="0" borderId="18" xfId="0" applyFont="1" applyBorder="1" applyAlignment="1">
      <alignment horizontal="center" vertical="center"/>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60" fillId="0" borderId="18" xfId="0" applyFont="1" applyBorder="1" applyAlignment="1">
      <alignment horizontal="center" vertical="center"/>
    </xf>
    <xf numFmtId="0" fontId="5" fillId="0" borderId="20" xfId="0" applyFont="1" applyBorder="1" applyAlignment="1">
      <alignment horizontal="center" vertical="center"/>
    </xf>
    <xf numFmtId="0" fontId="60" fillId="0" borderId="20" xfId="0" applyFont="1" applyBorder="1" applyAlignment="1">
      <alignment horizontal="center" vertical="center"/>
    </xf>
    <xf numFmtId="0" fontId="79" fillId="0" borderId="11" xfId="0" applyFont="1" applyBorder="1" applyAlignment="1">
      <alignment horizontal="center" vertical="center"/>
    </xf>
    <xf numFmtId="0" fontId="0" fillId="0" borderId="11" xfId="0" applyBorder="1" applyAlignment="1">
      <alignment horizontal="center" vertical="center"/>
    </xf>
    <xf numFmtId="0" fontId="80" fillId="0" borderId="11" xfId="0" applyFont="1" applyBorder="1" applyAlignment="1">
      <alignment horizontal="center" vertical="center"/>
    </xf>
    <xf numFmtId="0" fontId="20" fillId="0" borderId="0" xfId="0" applyFont="1" applyAlignment="1">
      <alignment horizontal="center" vertical="center"/>
    </xf>
    <xf numFmtId="0" fontId="0" fillId="0" borderId="0" xfId="0" applyFont="1" applyAlignment="1">
      <alignment vertical="center"/>
    </xf>
    <xf numFmtId="0" fontId="60" fillId="0" borderId="18" xfId="0" applyFont="1" applyBorder="1" applyAlignment="1">
      <alignment horizontal="center" vertical="center" wrapText="1"/>
    </xf>
    <xf numFmtId="0" fontId="21" fillId="0" borderId="24" xfId="0" applyFont="1" applyBorder="1" applyAlignment="1">
      <alignment horizontal="center" vertical="distributed"/>
    </xf>
    <xf numFmtId="0" fontId="21" fillId="0" borderId="25" xfId="0" applyFont="1" applyBorder="1" applyAlignment="1">
      <alignment horizontal="center" vertical="distributed"/>
    </xf>
    <xf numFmtId="0" fontId="21" fillId="0" borderId="14" xfId="0" applyFont="1" applyBorder="1" applyAlignment="1">
      <alignment horizontal="center" vertical="distributed"/>
    </xf>
    <xf numFmtId="0" fontId="60" fillId="0" borderId="20" xfId="0" applyFont="1" applyBorder="1" applyAlignment="1">
      <alignment horizontal="center" vertical="center" wrapText="1"/>
    </xf>
    <xf numFmtId="0" fontId="60"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1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wrapText="1"/>
    </xf>
    <xf numFmtId="0" fontId="16" fillId="35" borderId="11"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8" fillId="0" borderId="0" xfId="0" applyFont="1" applyAlignment="1">
      <alignment horizontal="left" vertical="center"/>
    </xf>
    <xf numFmtId="0" fontId="0" fillId="35" borderId="11" xfId="0" applyFont="1" applyFill="1" applyBorder="1" applyAlignment="1">
      <alignment horizontal="center" vertical="center"/>
    </xf>
    <xf numFmtId="0" fontId="0" fillId="0" borderId="0" xfId="0" applyFont="1" applyAlignment="1">
      <alignment horizontal="center" vertical="center"/>
    </xf>
    <xf numFmtId="0" fontId="21" fillId="0" borderId="21" xfId="0" applyFont="1" applyBorder="1" applyAlignment="1">
      <alignment horizontal="center" vertical="distributed"/>
    </xf>
    <xf numFmtId="0" fontId="21" fillId="0" borderId="11" xfId="0" applyFont="1" applyBorder="1" applyAlignment="1">
      <alignment horizontal="center" vertical="distributed"/>
    </xf>
    <xf numFmtId="0" fontId="0" fillId="0" borderId="20" xfId="0" applyBorder="1" applyAlignment="1">
      <alignment vertical="center"/>
    </xf>
    <xf numFmtId="0" fontId="81" fillId="0" borderId="11" xfId="72" applyFont="1" applyBorder="1" applyAlignment="1">
      <alignment horizontal="center" vertical="center" wrapText="1"/>
      <protection/>
    </xf>
    <xf numFmtId="0" fontId="1" fillId="0" borderId="11" xfId="72" applyFont="1" applyBorder="1" applyAlignment="1">
      <alignment horizontal="center" vertical="center"/>
      <protection/>
    </xf>
    <xf numFmtId="0" fontId="22" fillId="0" borderId="11" xfId="88" applyFont="1" applyBorder="1" applyAlignment="1">
      <alignment horizontal="center" vertical="center"/>
      <protection/>
    </xf>
    <xf numFmtId="0" fontId="23" fillId="0" borderId="11" xfId="89" applyFont="1" applyBorder="1" applyAlignment="1">
      <alignment horizontal="center" vertical="center"/>
      <protection/>
    </xf>
    <xf numFmtId="0" fontId="1" fillId="0" borderId="11" xfId="90" applyFont="1" applyBorder="1" applyAlignment="1">
      <alignment horizontal="center" vertical="center"/>
      <protection/>
    </xf>
    <xf numFmtId="0" fontId="81" fillId="34" borderId="11" xfId="90" applyFont="1" applyFill="1" applyBorder="1" applyAlignment="1">
      <alignment horizontal="center" vertical="center"/>
      <protection/>
    </xf>
    <xf numFmtId="0" fontId="22" fillId="0" borderId="11" xfId="88" applyFont="1" applyFill="1" applyBorder="1" applyAlignment="1">
      <alignment horizontal="center" vertical="center"/>
      <protection/>
    </xf>
    <xf numFmtId="0" fontId="23" fillId="0" borderId="11" xfId="89" applyFont="1" applyFill="1" applyBorder="1" applyAlignment="1">
      <alignment horizontal="center" vertical="center"/>
      <protection/>
    </xf>
    <xf numFmtId="0" fontId="1" fillId="0" borderId="11" xfId="0" applyFont="1" applyBorder="1" applyAlignment="1">
      <alignment horizontal="center" vertical="center"/>
    </xf>
    <xf numFmtId="0" fontId="6" fillId="0" borderId="11" xfId="89" applyBorder="1" applyAlignment="1">
      <alignment horizontal="center" vertical="center"/>
      <protection/>
    </xf>
    <xf numFmtId="0" fontId="81" fillId="34" borderId="11" xfId="0" applyFont="1" applyFill="1" applyBorder="1" applyAlignment="1">
      <alignment horizontal="center" vertical="center"/>
    </xf>
    <xf numFmtId="0" fontId="1" fillId="0" borderId="11" xfId="64" applyFont="1" applyBorder="1" applyAlignment="1">
      <alignment horizontal="center" vertical="distributed"/>
      <protection/>
    </xf>
    <xf numFmtId="0" fontId="1" fillId="0" borderId="11" xfId="72" applyFont="1" applyBorder="1" applyAlignment="1">
      <alignment horizontal="center" vertical="distributed"/>
      <protection/>
    </xf>
    <xf numFmtId="0" fontId="81" fillId="0" borderId="11" xfId="0" applyFont="1" applyFill="1" applyBorder="1" applyAlignment="1">
      <alignment horizontal="center" vertical="center"/>
    </xf>
    <xf numFmtId="0" fontId="81" fillId="0" borderId="11" xfId="0" applyFont="1" applyBorder="1" applyAlignment="1">
      <alignment horizontal="center" vertical="center"/>
    </xf>
    <xf numFmtId="0" fontId="1" fillId="0" borderId="11" xfId="0" applyFont="1" applyFill="1" applyBorder="1" applyAlignment="1">
      <alignment horizontal="center" vertical="center"/>
    </xf>
    <xf numFmtId="0" fontId="81" fillId="0" borderId="14" xfId="72" applyFont="1" applyBorder="1" applyAlignment="1">
      <alignment horizontal="center" vertical="center" wrapText="1"/>
      <protection/>
    </xf>
    <xf numFmtId="0" fontId="6" fillId="0" borderId="20" xfId="0" applyFont="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11" xfId="90" applyFont="1" applyFill="1" applyBorder="1" applyAlignment="1">
      <alignment horizontal="center" vertical="center"/>
      <protection/>
    </xf>
    <xf numFmtId="0" fontId="23" fillId="35" borderId="11" xfId="89" applyFont="1" applyFill="1" applyBorder="1" applyAlignment="1">
      <alignment horizontal="center" vertical="center"/>
      <protection/>
    </xf>
    <xf numFmtId="0" fontId="1" fillId="0" borderId="11" xfId="72" applyFont="1" applyBorder="1" applyAlignment="1">
      <alignment horizontal="center" vertical="center" wrapText="1"/>
      <protection/>
    </xf>
    <xf numFmtId="0" fontId="22" fillId="0" borderId="11" xfId="89" applyFont="1" applyFill="1" applyBorder="1" applyAlignment="1">
      <alignment horizontal="center" vertical="center"/>
      <protection/>
    </xf>
    <xf numFmtId="0" fontId="6" fillId="0" borderId="11" xfId="72" applyFont="1" applyBorder="1" applyAlignment="1">
      <alignment horizontal="center" vertical="center" wrapText="1"/>
      <protection/>
    </xf>
    <xf numFmtId="0" fontId="81" fillId="0" borderId="11" xfId="89" applyFont="1" applyFill="1" applyBorder="1" applyAlignment="1">
      <alignment horizontal="center" vertical="center"/>
      <protection/>
    </xf>
    <xf numFmtId="0" fontId="6" fillId="0" borderId="11" xfId="72" applyBorder="1" applyAlignment="1">
      <alignment horizontal="center" vertical="center" wrapText="1"/>
      <protection/>
    </xf>
    <xf numFmtId="0" fontId="81" fillId="0" borderId="0" xfId="0" applyFont="1" applyAlignment="1">
      <alignment horizontal="center" vertical="center"/>
    </xf>
    <xf numFmtId="0" fontId="6" fillId="0" borderId="0" xfId="72" applyAlignment="1">
      <alignment horizontal="center" vertical="center" wrapText="1"/>
      <protection/>
    </xf>
    <xf numFmtId="0" fontId="0" fillId="0" borderId="0" xfId="0" applyAlignment="1">
      <alignment horizontal="left" vertical="center"/>
    </xf>
    <xf numFmtId="0" fontId="6" fillId="0" borderId="11" xfId="0" applyFont="1" applyBorder="1" applyAlignment="1">
      <alignment horizontal="center" vertical="center"/>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0" borderId="0" xfId="0" applyFont="1" applyAlignment="1">
      <alignment horizontal="center" vertical="center"/>
    </xf>
    <xf numFmtId="0" fontId="0" fillId="35" borderId="0" xfId="0" applyFill="1" applyAlignment="1">
      <alignment vertical="center"/>
    </xf>
    <xf numFmtId="0" fontId="0" fillId="0" borderId="0" xfId="0" applyAlignment="1">
      <alignment vertical="center" wrapText="1"/>
    </xf>
    <xf numFmtId="0" fontId="21" fillId="0" borderId="22" xfId="0" applyFont="1" applyBorder="1" applyAlignment="1">
      <alignment horizontal="center" vertical="distributed"/>
    </xf>
    <xf numFmtId="0" fontId="21" fillId="0" borderId="23" xfId="0" applyFont="1" applyBorder="1" applyAlignment="1">
      <alignment horizontal="center" vertical="distributed"/>
    </xf>
    <xf numFmtId="0" fontId="6" fillId="0" borderId="18" xfId="72" applyFont="1" applyBorder="1" applyAlignment="1">
      <alignment horizontal="center" vertical="center"/>
      <protection/>
    </xf>
    <xf numFmtId="0" fontId="6" fillId="0" borderId="19" xfId="72" applyFont="1" applyBorder="1" applyAlignment="1">
      <alignment horizontal="center" vertical="center"/>
      <protection/>
    </xf>
    <xf numFmtId="0" fontId="1"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22" fillId="0" borderId="11" xfId="0" applyFont="1" applyFill="1" applyBorder="1" applyAlignment="1">
      <alignment horizontal="center" vertical="center"/>
    </xf>
    <xf numFmtId="0" fontId="1" fillId="0" borderId="11" xfId="86" applyFont="1" applyBorder="1" applyAlignment="1">
      <alignment horizontal="center" vertical="distributed"/>
      <protection/>
    </xf>
    <xf numFmtId="0" fontId="6" fillId="0" borderId="11" xfId="72" applyFont="1" applyBorder="1" applyAlignment="1">
      <alignment horizontal="center" vertical="center"/>
      <protection/>
    </xf>
    <xf numFmtId="0" fontId="60" fillId="0" borderId="11" xfId="0" applyFont="1" applyBorder="1" applyAlignment="1">
      <alignment horizontal="center" vertical="center"/>
    </xf>
    <xf numFmtId="0" fontId="60" fillId="0" borderId="24" xfId="0" applyFont="1" applyBorder="1" applyAlignment="1">
      <alignment horizontal="center" vertical="center" wrapText="1"/>
    </xf>
    <xf numFmtId="0" fontId="60" fillId="0" borderId="19" xfId="0" applyFont="1" applyBorder="1" applyAlignment="1">
      <alignment horizontal="center" vertical="center" wrapText="1"/>
    </xf>
    <xf numFmtId="0" fontId="6" fillId="0" borderId="11" xfId="88" applyBorder="1" applyAlignment="1">
      <alignment horizontal="center" vertical="center"/>
      <protection/>
    </xf>
    <xf numFmtId="0" fontId="23" fillId="0" borderId="11" xfId="88" applyFont="1" applyFill="1" applyBorder="1" applyAlignment="1">
      <alignment horizontal="center" vertical="center"/>
      <protection/>
    </xf>
    <xf numFmtId="0" fontId="0" fillId="0" borderId="11" xfId="0" applyBorder="1" applyAlignment="1">
      <alignment horizontal="center" vertical="center" wrapText="1"/>
    </xf>
    <xf numFmtId="0" fontId="23" fillId="0" borderId="11" xfId="89" applyFont="1" applyFill="1" applyBorder="1" applyAlignment="1">
      <alignment horizontal="center" vertical="center"/>
      <protection/>
    </xf>
    <xf numFmtId="0" fontId="81" fillId="0" borderId="11" xfId="72" applyFont="1" applyBorder="1" applyAlignment="1">
      <alignment horizontal="center" vertical="distributed"/>
      <protection/>
    </xf>
    <xf numFmtId="0" fontId="1" fillId="35" borderId="11" xfId="72" applyFont="1" applyFill="1" applyBorder="1" applyAlignment="1">
      <alignment horizontal="center" vertical="distributed"/>
      <protection/>
    </xf>
    <xf numFmtId="0" fontId="1" fillId="0" borderId="11" xfId="64" applyFont="1" applyBorder="1" applyAlignment="1">
      <alignment horizontal="center" vertical="center" wrapText="1"/>
      <protection/>
    </xf>
    <xf numFmtId="0" fontId="81" fillId="0" borderId="11" xfId="64" applyFont="1" applyBorder="1" applyAlignment="1">
      <alignment horizontal="center" vertical="distributed"/>
      <protection/>
    </xf>
    <xf numFmtId="0" fontId="81" fillId="0" borderId="11" xfId="88" applyFont="1" applyFill="1" applyBorder="1" applyAlignment="1">
      <alignment horizontal="center" vertical="center"/>
      <protection/>
    </xf>
    <xf numFmtId="0" fontId="23" fillId="0" borderId="11" xfId="88" applyFont="1" applyFill="1" applyBorder="1" applyAlignment="1">
      <alignment horizontal="center" vertical="center"/>
      <protection/>
    </xf>
    <xf numFmtId="0" fontId="23" fillId="35" borderId="11" xfId="89" applyFont="1" applyFill="1" applyBorder="1" applyAlignment="1">
      <alignment horizontal="center" vertical="center"/>
      <protection/>
    </xf>
    <xf numFmtId="0" fontId="82" fillId="0" borderId="0" xfId="0" applyFont="1" applyAlignment="1">
      <alignment vertical="center" wrapText="1"/>
    </xf>
    <xf numFmtId="0" fontId="82" fillId="0" borderId="0" xfId="0" applyFont="1" applyAlignment="1">
      <alignment vertical="center"/>
    </xf>
    <xf numFmtId="0" fontId="82" fillId="0" borderId="11" xfId="0" applyFont="1" applyBorder="1" applyAlignment="1">
      <alignment vertical="center"/>
    </xf>
    <xf numFmtId="0" fontId="79" fillId="0" borderId="0" xfId="0" applyFont="1" applyAlignment="1">
      <alignment horizontal="left" vertical="center"/>
    </xf>
    <xf numFmtId="0" fontId="79" fillId="0" borderId="0" xfId="0" applyFont="1" applyAlignment="1">
      <alignment horizontal="center" vertical="center"/>
    </xf>
    <xf numFmtId="0" fontId="0" fillId="35" borderId="0" xfId="0" applyFill="1" applyAlignment="1">
      <alignment horizontal="center" vertical="center"/>
    </xf>
    <xf numFmtId="0" fontId="79" fillId="35" borderId="0" xfId="0" applyFont="1" applyFill="1" applyAlignment="1">
      <alignment horizontal="center" vertical="center"/>
    </xf>
    <xf numFmtId="0" fontId="0" fillId="34" borderId="0" xfId="0" applyFill="1" applyAlignment="1">
      <alignment horizontal="center" vertical="center"/>
    </xf>
    <xf numFmtId="0" fontId="79" fillId="0" borderId="0" xfId="0" applyFont="1" applyAlignment="1">
      <alignment vertical="center"/>
    </xf>
    <xf numFmtId="0" fontId="24" fillId="0" borderId="21" xfId="0" applyFont="1" applyBorder="1" applyAlignment="1">
      <alignment horizontal="center" vertical="distributed"/>
    </xf>
    <xf numFmtId="0" fontId="20" fillId="0" borderId="18"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82" fillId="0" borderId="11" xfId="0" applyFont="1" applyBorder="1" applyAlignment="1">
      <alignment horizontal="center" vertical="center" wrapText="1"/>
    </xf>
    <xf numFmtId="0" fontId="79" fillId="0" borderId="18" xfId="0" applyFont="1" applyBorder="1" applyAlignment="1">
      <alignment vertical="center" wrapText="1"/>
    </xf>
    <xf numFmtId="0" fontId="79" fillId="0" borderId="19" xfId="0" applyFont="1" applyBorder="1" applyAlignment="1">
      <alignment vertical="center" wrapText="1"/>
    </xf>
    <xf numFmtId="0" fontId="83" fillId="0" borderId="11" xfId="0" applyFont="1" applyBorder="1" applyAlignment="1">
      <alignment horizontal="center" vertical="center"/>
    </xf>
    <xf numFmtId="0" fontId="80" fillId="35" borderId="11" xfId="0" applyFont="1" applyFill="1" applyBorder="1" applyAlignment="1">
      <alignment horizontal="center" vertical="center"/>
    </xf>
    <xf numFmtId="0" fontId="80" fillId="0" borderId="11" xfId="0" applyFont="1" applyBorder="1" applyAlignment="1">
      <alignment horizontal="center" vertical="center"/>
    </xf>
    <xf numFmtId="0" fontId="83" fillId="0" borderId="11" xfId="0" applyFont="1" applyBorder="1" applyAlignment="1">
      <alignment horizontal="center" vertical="center"/>
    </xf>
    <xf numFmtId="0" fontId="79" fillId="0" borderId="18" xfId="0" applyFont="1" applyBorder="1" applyAlignment="1">
      <alignment horizontal="center" vertical="center" wrapText="1"/>
    </xf>
    <xf numFmtId="0" fontId="80" fillId="35" borderId="11" xfId="0" applyFont="1" applyFill="1" applyBorder="1" applyAlignment="1">
      <alignment horizontal="center" vertical="center"/>
    </xf>
    <xf numFmtId="0" fontId="79" fillId="0" borderId="19" xfId="0" applyFont="1" applyBorder="1" applyAlignment="1">
      <alignment horizontal="center" vertical="center" wrapText="1"/>
    </xf>
    <xf numFmtId="0" fontId="79" fillId="0" borderId="19" xfId="0" applyFont="1" applyBorder="1" applyAlignment="1">
      <alignment horizontal="center" vertical="center" wrapText="1"/>
    </xf>
    <xf numFmtId="0" fontId="79" fillId="35" borderId="11" xfId="0" applyFont="1" applyFill="1" applyBorder="1" applyAlignment="1">
      <alignment horizontal="center" vertical="center"/>
    </xf>
    <xf numFmtId="0" fontId="79" fillId="0" borderId="20" xfId="0" applyFont="1" applyBorder="1" applyAlignment="1">
      <alignment horizontal="center" vertical="center" wrapText="1"/>
    </xf>
    <xf numFmtId="0" fontId="18" fillId="0" borderId="11" xfId="0" applyFont="1" applyFill="1" applyBorder="1" applyAlignment="1">
      <alignment horizontal="center" vertical="center"/>
    </xf>
    <xf numFmtId="0" fontId="19" fillId="0" borderId="11" xfId="0" applyFont="1" applyFill="1" applyBorder="1" applyAlignment="1">
      <alignment horizontal="center" vertical="center"/>
    </xf>
    <xf numFmtId="0" fontId="84" fillId="0" borderId="11" xfId="0" applyFont="1" applyFill="1" applyBorder="1" applyAlignment="1">
      <alignment horizontal="center" vertical="center"/>
    </xf>
    <xf numFmtId="0" fontId="19" fillId="35" borderId="11" xfId="0" applyFont="1" applyFill="1" applyBorder="1" applyAlignment="1">
      <alignment horizontal="center" vertical="center"/>
    </xf>
    <xf numFmtId="0" fontId="2" fillId="35" borderId="21" xfId="0" applyFont="1" applyFill="1" applyBorder="1" applyAlignment="1">
      <alignment horizontal="center" vertical="distributed"/>
    </xf>
    <xf numFmtId="0" fontId="24" fillId="35" borderId="21" xfId="0" applyFont="1" applyFill="1" applyBorder="1" applyAlignment="1">
      <alignment horizontal="center" vertical="distributed"/>
    </xf>
    <xf numFmtId="0" fontId="60" fillId="35" borderId="14" xfId="0" applyFont="1" applyFill="1" applyBorder="1" applyAlignment="1">
      <alignment horizontal="center" vertical="center" wrapText="1"/>
    </xf>
    <xf numFmtId="0" fontId="82" fillId="0" borderId="18" xfId="0" applyFont="1" applyBorder="1" applyAlignment="1">
      <alignment horizontal="center" vertical="center" wrapText="1"/>
    </xf>
    <xf numFmtId="0" fontId="85" fillId="35" borderId="18" xfId="0" applyFont="1" applyFill="1" applyBorder="1" applyAlignment="1">
      <alignment horizontal="center" vertical="center" wrapText="1"/>
    </xf>
    <xf numFmtId="0" fontId="82" fillId="35" borderId="11" xfId="0" applyFont="1" applyFill="1" applyBorder="1" applyAlignment="1">
      <alignment horizontal="center" vertical="center" wrapText="1"/>
    </xf>
    <xf numFmtId="0" fontId="85" fillId="35" borderId="11" xfId="0" applyFont="1" applyFill="1" applyBorder="1" applyAlignment="1">
      <alignment horizontal="center" vertical="center" wrapText="1"/>
    </xf>
    <xf numFmtId="0" fontId="82" fillId="0" borderId="20" xfId="0" applyFont="1" applyBorder="1" applyAlignment="1">
      <alignment horizontal="center" vertical="center" wrapText="1"/>
    </xf>
    <xf numFmtId="0" fontId="85" fillId="35" borderId="20" xfId="0" applyFont="1" applyFill="1" applyBorder="1" applyAlignment="1">
      <alignment horizontal="center" vertical="center" wrapText="1"/>
    </xf>
    <xf numFmtId="0" fontId="85" fillId="0" borderId="11" xfId="0" applyFont="1" applyBorder="1" applyAlignment="1">
      <alignment horizontal="center" vertical="center" wrapText="1"/>
    </xf>
    <xf numFmtId="0" fontId="82" fillId="35" borderId="20" xfId="0" applyFont="1" applyFill="1" applyBorder="1" applyAlignment="1">
      <alignment horizontal="center" vertical="center" wrapText="1"/>
    </xf>
    <xf numFmtId="0" fontId="81" fillId="35" borderId="11" xfId="0" applyFont="1" applyFill="1" applyBorder="1" applyAlignment="1">
      <alignment horizontal="center" vertical="center"/>
    </xf>
    <xf numFmtId="0" fontId="81" fillId="0" borderId="11" xfId="0" applyFont="1" applyBorder="1" applyAlignment="1">
      <alignment horizontal="center" vertical="center"/>
    </xf>
    <xf numFmtId="0" fontId="81" fillId="35" borderId="11" xfId="0" applyFont="1" applyFill="1" applyBorder="1" applyAlignment="1">
      <alignment horizontal="center" vertical="center"/>
    </xf>
    <xf numFmtId="0" fontId="86" fillId="0" borderId="11" xfId="0" applyFont="1" applyFill="1" applyBorder="1" applyAlignment="1">
      <alignment horizontal="center" vertical="distributed"/>
    </xf>
    <xf numFmtId="0" fontId="86" fillId="0" borderId="11" xfId="0" applyFont="1" applyBorder="1" applyAlignment="1">
      <alignment horizontal="center" vertical="distributed"/>
    </xf>
    <xf numFmtId="0" fontId="87" fillId="0" borderId="11" xfId="0" applyFont="1" applyFill="1" applyBorder="1" applyAlignment="1">
      <alignment horizontal="center" vertical="distributed"/>
    </xf>
    <xf numFmtId="0" fontId="80" fillId="34" borderId="11" xfId="0" applyFont="1" applyFill="1" applyBorder="1" applyAlignment="1">
      <alignment horizontal="center" vertical="center"/>
    </xf>
    <xf numFmtId="0" fontId="2" fillId="34" borderId="21" xfId="0" applyFont="1" applyFill="1" applyBorder="1" applyAlignment="1">
      <alignment horizontal="center" vertical="distributed"/>
    </xf>
    <xf numFmtId="0" fontId="85" fillId="34" borderId="18" xfId="0" applyFont="1" applyFill="1" applyBorder="1" applyAlignment="1">
      <alignment horizontal="center" vertical="center" wrapText="1"/>
    </xf>
    <xf numFmtId="0" fontId="82" fillId="35" borderId="18" xfId="0" applyFont="1" applyFill="1" applyBorder="1" applyAlignment="1">
      <alignment horizontal="center" vertical="center" wrapText="1"/>
    </xf>
    <xf numFmtId="0" fontId="88" fillId="34" borderId="20" xfId="0" applyFont="1" applyFill="1" applyBorder="1" applyAlignment="1">
      <alignment horizontal="center" vertical="center" wrapText="1"/>
    </xf>
    <xf numFmtId="0" fontId="79" fillId="0" borderId="11" xfId="0" applyFont="1" applyBorder="1" applyAlignment="1">
      <alignment vertical="center"/>
    </xf>
    <xf numFmtId="0" fontId="89" fillId="0" borderId="11" xfId="0" applyFont="1" applyBorder="1" applyAlignment="1">
      <alignment vertical="center"/>
    </xf>
    <xf numFmtId="0" fontId="0" fillId="34" borderId="11" xfId="0" applyFill="1" applyBorder="1" applyAlignment="1">
      <alignment horizontal="center" vertical="center"/>
    </xf>
    <xf numFmtId="0" fontId="79" fillId="35" borderId="0" xfId="0" applyFont="1" applyFill="1" applyAlignment="1">
      <alignment horizontal="left" vertical="center"/>
    </xf>
  </cellXfs>
  <cellStyles count="81">
    <cellStyle name="Normal" xfId="0"/>
    <cellStyle name="常规 2 19" xfId="15"/>
    <cellStyle name="Currency [0]" xfId="16"/>
    <cellStyle name="20% - 强调文字颜色 3" xfId="17"/>
    <cellStyle name="输入" xfId="18"/>
    <cellStyle name="Currency" xfId="19"/>
    <cellStyle name="常规 2 1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2 13" xfId="47"/>
    <cellStyle name="汇总" xfId="48"/>
    <cellStyle name="好"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输出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常规 2 10" xfId="70"/>
    <cellStyle name="60% - 强调文字颜色 6" xfId="71"/>
    <cellStyle name="常规 2" xfId="72"/>
    <cellStyle name="常规_Sheet1" xfId="73"/>
    <cellStyle name="常规 2 12" xfId="74"/>
    <cellStyle name="常规 2 14" xfId="75"/>
    <cellStyle name="常规 2 15" xfId="76"/>
    <cellStyle name="常规 2 20" xfId="77"/>
    <cellStyle name="常规 2 16" xfId="78"/>
    <cellStyle name="常规 2 21" xfId="79"/>
    <cellStyle name="常规 2 17" xfId="80"/>
    <cellStyle name="常规 2 18" xfId="81"/>
    <cellStyle name="常规 2 4" xfId="82"/>
    <cellStyle name="常规 2 5" xfId="83"/>
    <cellStyle name="常规 2 6" xfId="84"/>
    <cellStyle name="常规 2 7" xfId="85"/>
    <cellStyle name="常规 2 8" xfId="86"/>
    <cellStyle name="常规 2 9" xfId="87"/>
    <cellStyle name="常规 3" xfId="88"/>
    <cellStyle name="常规 4" xfId="89"/>
    <cellStyle name="常规 5" xfId="90"/>
    <cellStyle name="常规 6 2" xfId="91"/>
    <cellStyle name="常规 7" xfId="92"/>
    <cellStyle name="常规 7 2" xfId="93"/>
    <cellStyle name="常规 8"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hyperlink" Target="https://mp.weixin.qq.com/s/lr2cpjdMHslZhYKcZSzuTQ" TargetMode="External" /></Relationships>
</file>

<file path=xl/worksheets/sheet1.xml><?xml version="1.0" encoding="utf-8"?>
<worksheet xmlns="http://schemas.openxmlformats.org/spreadsheetml/2006/main" xmlns:r="http://schemas.openxmlformats.org/officeDocument/2006/relationships">
  <dimension ref="A1:AU183"/>
  <sheetViews>
    <sheetView tabSelected="1" zoomScale="85" zoomScaleNormal="85" workbookViewId="0" topLeftCell="A6">
      <selection activeCell="B19" sqref="A19:IV19"/>
    </sheetView>
  </sheetViews>
  <sheetFormatPr defaultColWidth="9.00390625" defaultRowHeight="15"/>
  <cols>
    <col min="1" max="1" width="7.00390625" style="289" customWidth="1"/>
    <col min="2" max="2" width="9.140625" style="289" customWidth="1"/>
    <col min="3" max="3" width="10.140625" style="289" customWidth="1"/>
    <col min="4" max="4" width="6.140625" style="289" customWidth="1"/>
    <col min="5" max="6" width="4.421875" style="289" customWidth="1"/>
    <col min="7" max="8" width="11.8515625" style="289" customWidth="1"/>
    <col min="9" max="9" width="8.421875" style="290" customWidth="1"/>
    <col min="10" max="10" width="8.8515625" style="289" customWidth="1"/>
    <col min="11" max="11" width="7.421875" style="290" customWidth="1"/>
    <col min="12" max="12" width="7.00390625" style="289" customWidth="1"/>
    <col min="13" max="13" width="6.421875" style="1" customWidth="1"/>
    <col min="14" max="14" width="7.00390625" style="289" customWidth="1"/>
    <col min="15" max="15" width="6.57421875" style="1" customWidth="1"/>
    <col min="16" max="16" width="8.7109375" style="291" customWidth="1"/>
    <col min="17" max="17" width="6.7109375" style="289" customWidth="1"/>
    <col min="18" max="18" width="6.421875" style="292" customWidth="1"/>
    <col min="19" max="20" width="6.421875" style="290" customWidth="1"/>
    <col min="21" max="21" width="9.140625" style="291" customWidth="1"/>
    <col min="22" max="22" width="8.28125" style="289" customWidth="1"/>
    <col min="23" max="23" width="11.421875" style="293" bestFit="1" customWidth="1"/>
    <col min="24" max="16384" width="9.00390625" style="293" customWidth="1"/>
  </cols>
  <sheetData>
    <row r="1" spans="1:22" ht="26.25" customHeight="1">
      <c r="A1" s="294" t="s">
        <v>0</v>
      </c>
      <c r="B1" s="294"/>
      <c r="C1" s="294"/>
      <c r="D1" s="294"/>
      <c r="E1" s="294"/>
      <c r="F1" s="294"/>
      <c r="G1" s="294"/>
      <c r="H1" s="294"/>
      <c r="I1" s="318"/>
      <c r="J1" s="294"/>
      <c r="K1" s="318"/>
      <c r="L1" s="294"/>
      <c r="M1" s="34"/>
      <c r="N1" s="294"/>
      <c r="O1" s="34"/>
      <c r="P1" s="319"/>
      <c r="Q1" s="294"/>
      <c r="R1" s="336"/>
      <c r="S1" s="318"/>
      <c r="T1" s="318"/>
      <c r="U1" s="319"/>
      <c r="V1" s="294"/>
    </row>
    <row r="2" spans="1:23" s="285" customFormat="1" ht="25.5" customHeight="1">
      <c r="A2" s="295" t="s">
        <v>1</v>
      </c>
      <c r="B2" s="295" t="s">
        <v>2</v>
      </c>
      <c r="C2" s="296" t="s">
        <v>3</v>
      </c>
      <c r="D2" s="297"/>
      <c r="E2" s="297"/>
      <c r="F2" s="297"/>
      <c r="G2" s="298"/>
      <c r="H2" s="299"/>
      <c r="I2" s="320">
        <f>H4*0.25</f>
        <v>382.4</v>
      </c>
      <c r="J2" s="321" t="s">
        <v>4</v>
      </c>
      <c r="K2" s="322" t="s">
        <v>5</v>
      </c>
      <c r="L2" s="301" t="s">
        <v>6</v>
      </c>
      <c r="M2" s="204"/>
      <c r="N2" s="301"/>
      <c r="O2" s="204"/>
      <c r="P2" s="323"/>
      <c r="Q2" s="321" t="s">
        <v>7</v>
      </c>
      <c r="R2" s="337"/>
      <c r="S2" s="322" t="s">
        <v>8</v>
      </c>
      <c r="T2" s="322"/>
      <c r="U2" s="338" t="s">
        <v>9</v>
      </c>
      <c r="V2" s="321" t="s">
        <v>10</v>
      </c>
      <c r="W2" s="321" t="s">
        <v>11</v>
      </c>
    </row>
    <row r="3" spans="1:23" s="285" customFormat="1" ht="144.75" customHeight="1">
      <c r="A3" s="300"/>
      <c r="B3" s="300"/>
      <c r="C3" s="301" t="s">
        <v>12</v>
      </c>
      <c r="D3" s="301" t="s">
        <v>13</v>
      </c>
      <c r="E3" s="301" t="s">
        <v>14</v>
      </c>
      <c r="F3" s="301" t="s">
        <v>15</v>
      </c>
      <c r="G3" s="301" t="s">
        <v>16</v>
      </c>
      <c r="H3" s="301" t="s">
        <v>17</v>
      </c>
      <c r="I3" s="324" t="s">
        <v>18</v>
      </c>
      <c r="J3" s="325"/>
      <c r="K3" s="326"/>
      <c r="L3" s="325" t="s">
        <v>19</v>
      </c>
      <c r="M3" s="327" t="s">
        <v>20</v>
      </c>
      <c r="N3" s="325" t="s">
        <v>21</v>
      </c>
      <c r="O3" s="327" t="s">
        <v>22</v>
      </c>
      <c r="P3" s="328" t="s">
        <v>23</v>
      </c>
      <c r="Q3" s="325"/>
      <c r="R3" s="339" t="s">
        <v>24</v>
      </c>
      <c r="S3" s="326"/>
      <c r="T3" s="326" t="s">
        <v>25</v>
      </c>
      <c r="U3" s="328"/>
      <c r="V3" s="325"/>
      <c r="W3" s="325"/>
    </row>
    <row r="4" spans="1:23" ht="24.75" customHeight="1">
      <c r="A4" s="302" t="s">
        <v>26</v>
      </c>
      <c r="B4" s="194" t="s">
        <v>27</v>
      </c>
      <c r="C4" s="196">
        <v>1447.6</v>
      </c>
      <c r="D4" s="196">
        <v>42</v>
      </c>
      <c r="E4" s="196"/>
      <c r="F4" s="196">
        <v>30</v>
      </c>
      <c r="G4" s="196">
        <v>10</v>
      </c>
      <c r="H4" s="196">
        <v>1529.6</v>
      </c>
      <c r="I4" s="329">
        <f>H4*0.25</f>
        <v>382.4</v>
      </c>
      <c r="J4" s="196">
        <v>102</v>
      </c>
      <c r="K4" s="329">
        <f>J4*0.2</f>
        <v>20.400000000000002</v>
      </c>
      <c r="L4" s="234"/>
      <c r="M4" s="234">
        <v>0</v>
      </c>
      <c r="N4" s="234">
        <v>80</v>
      </c>
      <c r="O4" s="234">
        <f>N4*0.1</f>
        <v>8</v>
      </c>
      <c r="P4" s="329">
        <f>M4+O4</f>
        <v>8</v>
      </c>
      <c r="Q4" s="234">
        <v>60</v>
      </c>
      <c r="R4" s="230">
        <v>92.8</v>
      </c>
      <c r="S4" s="329">
        <f>(Q4+R4)*0.1</f>
        <v>15.280000000000001</v>
      </c>
      <c r="T4" s="329"/>
      <c r="U4" s="329">
        <v>248.52</v>
      </c>
      <c r="V4" s="195">
        <f>I4+K4+P4+S4+U4</f>
        <v>674.5999999999999</v>
      </c>
      <c r="W4" s="340">
        <v>674.5999999999999</v>
      </c>
    </row>
    <row r="5" spans="1:23" ht="18" customHeight="1">
      <c r="A5" s="303"/>
      <c r="B5" s="194" t="s">
        <v>28</v>
      </c>
      <c r="C5" s="196">
        <v>499.2</v>
      </c>
      <c r="D5" s="196"/>
      <c r="E5" s="196"/>
      <c r="F5" s="304"/>
      <c r="G5" s="196">
        <v>10</v>
      </c>
      <c r="H5" s="196">
        <v>509.2</v>
      </c>
      <c r="I5" s="329">
        <f>H5*0.25</f>
        <v>127.3</v>
      </c>
      <c r="J5" s="304">
        <v>8</v>
      </c>
      <c r="K5" s="329">
        <f aca="true" t="shared" si="0" ref="K5:K27">J5*0.2</f>
        <v>1.6</v>
      </c>
      <c r="L5" s="234"/>
      <c r="M5" s="234">
        <f aca="true" t="shared" si="1" ref="M5:M27">L5*0.15</f>
        <v>0</v>
      </c>
      <c r="N5" s="234">
        <v>290</v>
      </c>
      <c r="O5" s="234">
        <f aca="true" t="shared" si="2" ref="O5:O27">N5*0.1</f>
        <v>29</v>
      </c>
      <c r="P5" s="329">
        <f aca="true" t="shared" si="3" ref="P5:P27">M5+O5</f>
        <v>29</v>
      </c>
      <c r="Q5" s="234">
        <v>60</v>
      </c>
      <c r="R5" s="230">
        <v>87</v>
      </c>
      <c r="S5" s="329">
        <f aca="true" t="shared" si="4" ref="S5:S27">(Q5+R5)*0.1</f>
        <v>14.700000000000001</v>
      </c>
      <c r="T5" s="329"/>
      <c r="U5" s="329">
        <v>298.23</v>
      </c>
      <c r="V5" s="195">
        <f aca="true" t="shared" si="5" ref="V5:V27">I5+K5+P5+S5+U5</f>
        <v>470.83000000000004</v>
      </c>
      <c r="W5" s="340">
        <v>470.83000000000004</v>
      </c>
    </row>
    <row r="6" spans="1:23" ht="18" customHeight="1">
      <c r="A6" s="303"/>
      <c r="B6" s="194" t="s">
        <v>29</v>
      </c>
      <c r="C6" s="196">
        <v>696.8</v>
      </c>
      <c r="D6" s="196"/>
      <c r="E6" s="196"/>
      <c r="F6" s="304"/>
      <c r="G6" s="196">
        <v>10</v>
      </c>
      <c r="H6" s="196">
        <v>706.8</v>
      </c>
      <c r="I6" s="329">
        <f>H6*0.25</f>
        <v>176.7</v>
      </c>
      <c r="J6" s="196"/>
      <c r="K6" s="329">
        <f t="shared" si="0"/>
        <v>0</v>
      </c>
      <c r="L6" s="234"/>
      <c r="M6" s="234">
        <f t="shared" si="1"/>
        <v>0</v>
      </c>
      <c r="N6" s="234">
        <v>40</v>
      </c>
      <c r="O6" s="234">
        <f t="shared" si="2"/>
        <v>4</v>
      </c>
      <c r="P6" s="329">
        <f t="shared" si="3"/>
        <v>4</v>
      </c>
      <c r="Q6" s="234"/>
      <c r="R6" s="230"/>
      <c r="S6" s="329">
        <f t="shared" si="4"/>
        <v>0</v>
      </c>
      <c r="T6" s="329"/>
      <c r="U6" s="329"/>
      <c r="V6" s="195">
        <f t="shared" si="5"/>
        <v>180.7</v>
      </c>
      <c r="W6" s="340">
        <v>180.7</v>
      </c>
    </row>
    <row r="7" spans="1:23" ht="18.75" customHeight="1">
      <c r="A7" s="303"/>
      <c r="B7" s="194" t="s">
        <v>30</v>
      </c>
      <c r="C7" s="196">
        <v>1378</v>
      </c>
      <c r="D7" s="196"/>
      <c r="E7" s="196"/>
      <c r="F7" s="304"/>
      <c r="G7" s="196">
        <v>202</v>
      </c>
      <c r="H7" s="196">
        <v>1580</v>
      </c>
      <c r="I7" s="329">
        <f aca="true" t="shared" si="6" ref="I7:I27">H7*0.25</f>
        <v>395</v>
      </c>
      <c r="J7" s="196">
        <v>1.5</v>
      </c>
      <c r="K7" s="329">
        <f t="shared" si="0"/>
        <v>0.30000000000000004</v>
      </c>
      <c r="L7" s="234"/>
      <c r="M7" s="234">
        <f t="shared" si="1"/>
        <v>0</v>
      </c>
      <c r="N7" s="234">
        <v>40</v>
      </c>
      <c r="O7" s="234">
        <f t="shared" si="2"/>
        <v>4</v>
      </c>
      <c r="P7" s="329">
        <f t="shared" si="3"/>
        <v>4</v>
      </c>
      <c r="Q7" s="234">
        <v>60</v>
      </c>
      <c r="R7" s="230">
        <v>91.8</v>
      </c>
      <c r="S7" s="329">
        <f t="shared" si="4"/>
        <v>15.180000000000001</v>
      </c>
      <c r="T7" s="329"/>
      <c r="U7" s="329"/>
      <c r="V7" s="195">
        <f t="shared" si="5"/>
        <v>414.48</v>
      </c>
      <c r="W7" s="340">
        <v>414.48</v>
      </c>
    </row>
    <row r="8" spans="1:23" ht="18.75" customHeight="1">
      <c r="A8" s="303"/>
      <c r="B8" s="194" t="s">
        <v>31</v>
      </c>
      <c r="C8" s="196">
        <v>1167.2</v>
      </c>
      <c r="D8" s="196"/>
      <c r="E8" s="196"/>
      <c r="F8" s="194">
        <v>30</v>
      </c>
      <c r="G8" s="196"/>
      <c r="H8" s="196">
        <v>1197.2</v>
      </c>
      <c r="I8" s="329">
        <f t="shared" si="6"/>
        <v>299.3</v>
      </c>
      <c r="J8" s="304">
        <v>17</v>
      </c>
      <c r="K8" s="329">
        <f t="shared" si="0"/>
        <v>3.4000000000000004</v>
      </c>
      <c r="L8" s="234">
        <v>40</v>
      </c>
      <c r="M8" s="234">
        <f t="shared" si="1"/>
        <v>6</v>
      </c>
      <c r="N8" s="234">
        <v>75</v>
      </c>
      <c r="O8" s="234">
        <f t="shared" si="2"/>
        <v>7.5</v>
      </c>
      <c r="P8" s="329">
        <f t="shared" si="3"/>
        <v>13.5</v>
      </c>
      <c r="Q8" s="234"/>
      <c r="R8" s="230"/>
      <c r="S8" s="329">
        <f t="shared" si="4"/>
        <v>0</v>
      </c>
      <c r="T8" s="329"/>
      <c r="U8" s="329"/>
      <c r="V8" s="195">
        <f t="shared" si="5"/>
        <v>316.2</v>
      </c>
      <c r="W8" s="340">
        <v>316.2</v>
      </c>
    </row>
    <row r="9" spans="1:23" ht="18.75" customHeight="1">
      <c r="A9" s="303"/>
      <c r="B9" s="194" t="s">
        <v>32</v>
      </c>
      <c r="C9" s="196">
        <v>1572.8</v>
      </c>
      <c r="D9" s="196"/>
      <c r="E9" s="196"/>
      <c r="F9" s="304"/>
      <c r="G9" s="196">
        <v>202</v>
      </c>
      <c r="H9" s="196">
        <v>1774.8</v>
      </c>
      <c r="I9" s="329">
        <f t="shared" si="6"/>
        <v>443.7</v>
      </c>
      <c r="J9" s="304">
        <v>14.2</v>
      </c>
      <c r="K9" s="329">
        <f t="shared" si="0"/>
        <v>2.84</v>
      </c>
      <c r="L9" s="330">
        <v>110</v>
      </c>
      <c r="M9" s="234">
        <f t="shared" si="1"/>
        <v>16.5</v>
      </c>
      <c r="N9" s="330">
        <v>45</v>
      </c>
      <c r="O9" s="234">
        <f t="shared" si="2"/>
        <v>4.5</v>
      </c>
      <c r="P9" s="329">
        <f t="shared" si="3"/>
        <v>21</v>
      </c>
      <c r="Q9" s="330">
        <v>60</v>
      </c>
      <c r="R9" s="230">
        <v>95.4</v>
      </c>
      <c r="S9" s="329">
        <f t="shared" si="4"/>
        <v>15.540000000000001</v>
      </c>
      <c r="T9" s="329"/>
      <c r="U9" s="331"/>
      <c r="V9" s="195">
        <f t="shared" si="5"/>
        <v>483.08</v>
      </c>
      <c r="W9" s="340">
        <v>483.08</v>
      </c>
    </row>
    <row r="10" spans="1:23" ht="18.75" customHeight="1">
      <c r="A10" s="303"/>
      <c r="B10" s="194" t="s">
        <v>33</v>
      </c>
      <c r="C10" s="305">
        <v>1142</v>
      </c>
      <c r="D10" s="305">
        <v>72</v>
      </c>
      <c r="E10" s="306"/>
      <c r="F10" s="307"/>
      <c r="G10" s="196"/>
      <c r="H10" s="305">
        <v>1214</v>
      </c>
      <c r="I10" s="329">
        <f t="shared" si="6"/>
        <v>303.5</v>
      </c>
      <c r="J10" s="304">
        <v>25.2</v>
      </c>
      <c r="K10" s="329">
        <f t="shared" si="0"/>
        <v>5.04</v>
      </c>
      <c r="L10" s="330">
        <v>200</v>
      </c>
      <c r="M10" s="234">
        <f t="shared" si="1"/>
        <v>30</v>
      </c>
      <c r="N10" s="331">
        <v>95</v>
      </c>
      <c r="O10" s="234">
        <f t="shared" si="2"/>
        <v>9.5</v>
      </c>
      <c r="P10" s="329">
        <f t="shared" si="3"/>
        <v>39.5</v>
      </c>
      <c r="Q10" s="330"/>
      <c r="R10" s="230">
        <v>88.2</v>
      </c>
      <c r="S10" s="329">
        <f t="shared" si="4"/>
        <v>8.82</v>
      </c>
      <c r="T10" s="329"/>
      <c r="U10" s="331"/>
      <c r="V10" s="195">
        <f t="shared" si="5"/>
        <v>356.86</v>
      </c>
      <c r="W10" s="340">
        <v>356.86</v>
      </c>
    </row>
    <row r="11" spans="1:23" ht="15.75" customHeight="1">
      <c r="A11" s="303"/>
      <c r="B11" s="194" t="s">
        <v>34</v>
      </c>
      <c r="C11" s="196">
        <v>1593.6</v>
      </c>
      <c r="D11" s="196"/>
      <c r="E11" s="196"/>
      <c r="F11" s="304"/>
      <c r="G11" s="196">
        <v>10</v>
      </c>
      <c r="H11" s="196">
        <v>1603.6</v>
      </c>
      <c r="I11" s="329">
        <f t="shared" si="6"/>
        <v>400.9</v>
      </c>
      <c r="J11" s="304">
        <v>1.5</v>
      </c>
      <c r="K11" s="329">
        <f t="shared" si="0"/>
        <v>0.30000000000000004</v>
      </c>
      <c r="L11" s="234">
        <v>10</v>
      </c>
      <c r="M11" s="234">
        <f t="shared" si="1"/>
        <v>1.5</v>
      </c>
      <c r="N11" s="234">
        <v>60</v>
      </c>
      <c r="O11" s="234">
        <f t="shared" si="2"/>
        <v>6</v>
      </c>
      <c r="P11" s="329">
        <f t="shared" si="3"/>
        <v>7.5</v>
      </c>
      <c r="Q11" s="234">
        <v>60</v>
      </c>
      <c r="R11" s="230"/>
      <c r="S11" s="329">
        <f t="shared" si="4"/>
        <v>6</v>
      </c>
      <c r="T11" s="329"/>
      <c r="U11" s="329"/>
      <c r="V11" s="195">
        <f t="shared" si="5"/>
        <v>414.7</v>
      </c>
      <c r="W11" s="340">
        <v>414.7</v>
      </c>
    </row>
    <row r="12" spans="1:23" ht="13.5" customHeight="1">
      <c r="A12" s="308" t="s">
        <v>35</v>
      </c>
      <c r="B12" s="194" t="s">
        <v>36</v>
      </c>
      <c r="C12" s="196">
        <v>1116.4</v>
      </c>
      <c r="D12" s="196"/>
      <c r="E12" s="196"/>
      <c r="F12" s="309">
        <v>30</v>
      </c>
      <c r="G12" s="196"/>
      <c r="H12" s="309">
        <v>1146.4</v>
      </c>
      <c r="I12" s="329">
        <f t="shared" si="6"/>
        <v>286.6</v>
      </c>
      <c r="J12" s="196">
        <v>10</v>
      </c>
      <c r="K12" s="329">
        <f t="shared" si="0"/>
        <v>2</v>
      </c>
      <c r="L12" s="330"/>
      <c r="M12" s="234">
        <f t="shared" si="1"/>
        <v>0</v>
      </c>
      <c r="N12" s="330">
        <v>50</v>
      </c>
      <c r="O12" s="234">
        <f t="shared" si="2"/>
        <v>5</v>
      </c>
      <c r="P12" s="329">
        <f t="shared" si="3"/>
        <v>5</v>
      </c>
      <c r="Q12" s="330"/>
      <c r="R12" s="230"/>
      <c r="S12" s="329">
        <f t="shared" si="4"/>
        <v>0</v>
      </c>
      <c r="T12" s="329"/>
      <c r="U12" s="331"/>
      <c r="V12" s="195">
        <f t="shared" si="5"/>
        <v>293.6</v>
      </c>
      <c r="W12" s="340">
        <v>293.6</v>
      </c>
    </row>
    <row r="13" spans="1:23" ht="21.75" customHeight="1">
      <c r="A13" s="310"/>
      <c r="B13" s="194" t="s">
        <v>37</v>
      </c>
      <c r="C13" s="196">
        <v>1126</v>
      </c>
      <c r="D13" s="196"/>
      <c r="E13" s="196"/>
      <c r="F13" s="309">
        <v>30</v>
      </c>
      <c r="G13" s="196">
        <v>202</v>
      </c>
      <c r="H13" s="309">
        <v>1358</v>
      </c>
      <c r="I13" s="329">
        <f t="shared" si="6"/>
        <v>339.5</v>
      </c>
      <c r="J13" s="196"/>
      <c r="K13" s="329">
        <f t="shared" si="0"/>
        <v>0</v>
      </c>
      <c r="L13" s="234"/>
      <c r="M13" s="234">
        <f t="shared" si="1"/>
        <v>0</v>
      </c>
      <c r="N13" s="234">
        <v>50</v>
      </c>
      <c r="O13" s="234">
        <f t="shared" si="2"/>
        <v>5</v>
      </c>
      <c r="P13" s="329">
        <f t="shared" si="3"/>
        <v>5</v>
      </c>
      <c r="Q13" s="234"/>
      <c r="R13" s="230"/>
      <c r="S13" s="329">
        <f t="shared" si="4"/>
        <v>0</v>
      </c>
      <c r="T13" s="329"/>
      <c r="U13" s="329"/>
      <c r="V13" s="195">
        <f t="shared" si="5"/>
        <v>344.5</v>
      </c>
      <c r="W13" s="340">
        <v>344.5</v>
      </c>
    </row>
    <row r="14" spans="1:23" ht="15" customHeight="1">
      <c r="A14" s="310"/>
      <c r="B14" s="194" t="s">
        <v>38</v>
      </c>
      <c r="C14" s="196">
        <v>288</v>
      </c>
      <c r="D14" s="196"/>
      <c r="E14" s="196"/>
      <c r="F14" s="304"/>
      <c r="G14" s="196"/>
      <c r="H14" s="196">
        <v>288</v>
      </c>
      <c r="I14" s="329">
        <f t="shared" si="6"/>
        <v>72</v>
      </c>
      <c r="J14" s="196"/>
      <c r="K14" s="329">
        <f t="shared" si="0"/>
        <v>0</v>
      </c>
      <c r="L14" s="234"/>
      <c r="M14" s="234">
        <f t="shared" si="1"/>
        <v>0</v>
      </c>
      <c r="N14" s="234"/>
      <c r="O14" s="234">
        <f t="shared" si="2"/>
        <v>0</v>
      </c>
      <c r="P14" s="329">
        <f t="shared" si="3"/>
        <v>0</v>
      </c>
      <c r="Q14" s="234"/>
      <c r="R14" s="230"/>
      <c r="S14" s="329">
        <f t="shared" si="4"/>
        <v>0</v>
      </c>
      <c r="T14" s="329"/>
      <c r="U14" s="329"/>
      <c r="V14" s="195">
        <f t="shared" si="5"/>
        <v>72</v>
      </c>
      <c r="W14" s="340">
        <v>72</v>
      </c>
    </row>
    <row r="15" spans="1:23" ht="18.75" customHeight="1">
      <c r="A15" s="310"/>
      <c r="B15" s="194" t="s">
        <v>39</v>
      </c>
      <c r="C15" s="196">
        <v>320</v>
      </c>
      <c r="D15" s="196"/>
      <c r="E15" s="196"/>
      <c r="F15" s="304"/>
      <c r="G15" s="196"/>
      <c r="H15" s="196">
        <v>320</v>
      </c>
      <c r="I15" s="329">
        <f t="shared" si="6"/>
        <v>80</v>
      </c>
      <c r="J15" s="196"/>
      <c r="K15" s="329">
        <f t="shared" si="0"/>
        <v>0</v>
      </c>
      <c r="L15" s="234"/>
      <c r="M15" s="234">
        <f t="shared" si="1"/>
        <v>0</v>
      </c>
      <c r="N15" s="234"/>
      <c r="O15" s="234">
        <f t="shared" si="2"/>
        <v>0</v>
      </c>
      <c r="P15" s="329">
        <f t="shared" si="3"/>
        <v>0</v>
      </c>
      <c r="Q15" s="234"/>
      <c r="R15" s="230"/>
      <c r="S15" s="329">
        <f t="shared" si="4"/>
        <v>0</v>
      </c>
      <c r="T15" s="329"/>
      <c r="U15" s="329"/>
      <c r="V15" s="195">
        <f t="shared" si="5"/>
        <v>80</v>
      </c>
      <c r="W15" s="340">
        <v>80</v>
      </c>
    </row>
    <row r="16" spans="1:23" ht="15" customHeight="1">
      <c r="A16" s="310"/>
      <c r="B16" s="194" t="s">
        <v>40</v>
      </c>
      <c r="C16" s="196">
        <v>416.8</v>
      </c>
      <c r="D16" s="196"/>
      <c r="E16" s="196"/>
      <c r="F16" s="304"/>
      <c r="G16" s="196"/>
      <c r="H16" s="196">
        <v>416.8</v>
      </c>
      <c r="I16" s="329">
        <f t="shared" si="6"/>
        <v>104.2</v>
      </c>
      <c r="J16" s="196">
        <v>12</v>
      </c>
      <c r="K16" s="329">
        <f t="shared" si="0"/>
        <v>2.4000000000000004</v>
      </c>
      <c r="L16" s="234"/>
      <c r="M16" s="234">
        <f t="shared" si="1"/>
        <v>0</v>
      </c>
      <c r="N16" s="234">
        <v>30</v>
      </c>
      <c r="O16" s="234">
        <f t="shared" si="2"/>
        <v>3</v>
      </c>
      <c r="P16" s="329">
        <f t="shared" si="3"/>
        <v>3</v>
      </c>
      <c r="Q16" s="234"/>
      <c r="R16" s="230"/>
      <c r="S16" s="329">
        <f t="shared" si="4"/>
        <v>0</v>
      </c>
      <c r="T16" s="329"/>
      <c r="U16" s="329"/>
      <c r="V16" s="195">
        <f t="shared" si="5"/>
        <v>109.60000000000001</v>
      </c>
      <c r="W16" s="340">
        <v>109.6</v>
      </c>
    </row>
    <row r="17" spans="1:23" s="286" customFormat="1" ht="15" customHeight="1">
      <c r="A17" s="310"/>
      <c r="B17" s="194" t="s">
        <v>41</v>
      </c>
      <c r="C17" s="196">
        <v>144</v>
      </c>
      <c r="D17" s="196"/>
      <c r="E17" s="196"/>
      <c r="F17" s="304"/>
      <c r="G17" s="196"/>
      <c r="H17" s="196">
        <v>144</v>
      </c>
      <c r="I17" s="329">
        <f t="shared" si="6"/>
        <v>36</v>
      </c>
      <c r="J17" s="196"/>
      <c r="K17" s="329">
        <f t="shared" si="0"/>
        <v>0</v>
      </c>
      <c r="L17" s="234"/>
      <c r="M17" s="234">
        <f t="shared" si="1"/>
        <v>0</v>
      </c>
      <c r="N17" s="234"/>
      <c r="O17" s="234">
        <f t="shared" si="2"/>
        <v>0</v>
      </c>
      <c r="P17" s="329">
        <f t="shared" si="3"/>
        <v>0</v>
      </c>
      <c r="Q17" s="234"/>
      <c r="R17" s="230"/>
      <c r="S17" s="329">
        <f t="shared" si="4"/>
        <v>0</v>
      </c>
      <c r="T17" s="329"/>
      <c r="U17" s="329"/>
      <c r="V17" s="195">
        <f t="shared" si="5"/>
        <v>36</v>
      </c>
      <c r="W17" s="340">
        <v>36</v>
      </c>
    </row>
    <row r="18" spans="1:23" s="286" customFormat="1" ht="15" customHeight="1">
      <c r="A18" s="311"/>
      <c r="B18" s="194" t="s">
        <v>42</v>
      </c>
      <c r="C18" s="196">
        <v>288</v>
      </c>
      <c r="D18" s="196"/>
      <c r="E18" s="196"/>
      <c r="F18" s="304"/>
      <c r="G18" s="196"/>
      <c r="H18" s="196">
        <v>288</v>
      </c>
      <c r="I18" s="329">
        <f t="shared" si="6"/>
        <v>72</v>
      </c>
      <c r="J18" s="196"/>
      <c r="K18" s="329">
        <f t="shared" si="0"/>
        <v>0</v>
      </c>
      <c r="L18" s="234"/>
      <c r="M18" s="234">
        <f t="shared" si="1"/>
        <v>0</v>
      </c>
      <c r="N18" s="234"/>
      <c r="O18" s="234">
        <f t="shared" si="2"/>
        <v>0</v>
      </c>
      <c r="P18" s="329">
        <f t="shared" si="3"/>
        <v>0</v>
      </c>
      <c r="Q18" s="234">
        <v>120</v>
      </c>
      <c r="R18" s="230">
        <v>85.2</v>
      </c>
      <c r="S18" s="329">
        <f t="shared" si="4"/>
        <v>20.52</v>
      </c>
      <c r="T18" s="329"/>
      <c r="U18" s="329"/>
      <c r="V18" s="195">
        <f t="shared" si="5"/>
        <v>92.52</v>
      </c>
      <c r="W18" s="340">
        <v>92.52</v>
      </c>
    </row>
    <row r="19" spans="1:23" s="286" customFormat="1" ht="18.75" customHeight="1">
      <c r="A19" s="311"/>
      <c r="B19" s="194" t="s">
        <v>43</v>
      </c>
      <c r="C19" s="196">
        <v>1293.2</v>
      </c>
      <c r="D19" s="196"/>
      <c r="E19" s="196"/>
      <c r="F19" s="312">
        <v>15</v>
      </c>
      <c r="G19" s="196">
        <v>10</v>
      </c>
      <c r="H19" s="196">
        <v>1318.2</v>
      </c>
      <c r="I19" s="329">
        <f t="shared" si="6"/>
        <v>329.55</v>
      </c>
      <c r="J19" s="304">
        <v>240</v>
      </c>
      <c r="K19" s="329">
        <f t="shared" si="0"/>
        <v>48</v>
      </c>
      <c r="L19" s="329">
        <v>20</v>
      </c>
      <c r="M19" s="234">
        <f t="shared" si="1"/>
        <v>3</v>
      </c>
      <c r="N19" s="329">
        <v>100</v>
      </c>
      <c r="O19" s="234">
        <f t="shared" si="2"/>
        <v>10</v>
      </c>
      <c r="P19" s="329">
        <f t="shared" si="3"/>
        <v>13</v>
      </c>
      <c r="Q19" s="234">
        <v>60</v>
      </c>
      <c r="R19" s="230">
        <v>88.8</v>
      </c>
      <c r="S19" s="329">
        <f t="shared" si="4"/>
        <v>14.880000000000003</v>
      </c>
      <c r="T19" s="329"/>
      <c r="U19" s="329">
        <v>248.52</v>
      </c>
      <c r="V19" s="195">
        <f t="shared" si="5"/>
        <v>653.95</v>
      </c>
      <c r="W19" s="340">
        <v>653.95</v>
      </c>
    </row>
    <row r="20" spans="1:23" s="286" customFormat="1" ht="18" customHeight="1">
      <c r="A20" s="313"/>
      <c r="B20" s="194" t="s">
        <v>44</v>
      </c>
      <c r="C20" s="309">
        <v>1256</v>
      </c>
      <c r="D20" s="196"/>
      <c r="E20" s="196"/>
      <c r="F20" s="309">
        <v>15</v>
      </c>
      <c r="G20" s="196">
        <v>202</v>
      </c>
      <c r="H20" s="309">
        <v>1488</v>
      </c>
      <c r="I20" s="329">
        <f t="shared" si="6"/>
        <v>372</v>
      </c>
      <c r="J20" s="196">
        <v>200</v>
      </c>
      <c r="K20" s="329">
        <f t="shared" si="0"/>
        <v>40</v>
      </c>
      <c r="L20" s="234"/>
      <c r="M20" s="234">
        <f t="shared" si="1"/>
        <v>0</v>
      </c>
      <c r="N20" s="234">
        <v>70</v>
      </c>
      <c r="O20" s="234">
        <f t="shared" si="2"/>
        <v>7</v>
      </c>
      <c r="P20" s="329">
        <f t="shared" si="3"/>
        <v>7</v>
      </c>
      <c r="Q20" s="234">
        <v>180</v>
      </c>
      <c r="R20" s="230">
        <v>96.4</v>
      </c>
      <c r="S20" s="329">
        <f t="shared" si="4"/>
        <v>27.64</v>
      </c>
      <c r="T20" s="329"/>
      <c r="U20" s="329">
        <v>248.52</v>
      </c>
      <c r="V20" s="195">
        <f t="shared" si="5"/>
        <v>695.16</v>
      </c>
      <c r="W20" s="340">
        <v>695.16</v>
      </c>
    </row>
    <row r="21" spans="1:23" s="286" customFormat="1" ht="21.75" customHeight="1">
      <c r="A21" s="308" t="s">
        <v>45</v>
      </c>
      <c r="B21" s="314" t="s">
        <v>46</v>
      </c>
      <c r="C21" s="315">
        <v>1120</v>
      </c>
      <c r="D21" s="315"/>
      <c r="E21" s="315"/>
      <c r="F21" s="316"/>
      <c r="G21" s="196"/>
      <c r="H21" s="315">
        <v>1120</v>
      </c>
      <c r="I21" s="329">
        <f t="shared" si="6"/>
        <v>280</v>
      </c>
      <c r="J21" s="332">
        <v>8.5</v>
      </c>
      <c r="K21" s="329">
        <f t="shared" si="0"/>
        <v>1.7000000000000002</v>
      </c>
      <c r="L21" s="315">
        <v>10</v>
      </c>
      <c r="M21" s="234">
        <f t="shared" si="1"/>
        <v>1.5</v>
      </c>
      <c r="N21" s="315">
        <v>50</v>
      </c>
      <c r="O21" s="234">
        <f t="shared" si="2"/>
        <v>5</v>
      </c>
      <c r="P21" s="329">
        <f t="shared" si="3"/>
        <v>6.5</v>
      </c>
      <c r="Q21" s="315"/>
      <c r="R21" s="230"/>
      <c r="S21" s="329">
        <f t="shared" si="4"/>
        <v>0</v>
      </c>
      <c r="T21" s="329"/>
      <c r="U21" s="309"/>
      <c r="V21" s="195">
        <f t="shared" si="5"/>
        <v>288.2</v>
      </c>
      <c r="W21" s="341">
        <f>V21*1.1</f>
        <v>317.02000000000004</v>
      </c>
    </row>
    <row r="22" spans="1:23" s="286" customFormat="1" ht="21.75" customHeight="1">
      <c r="A22" s="310"/>
      <c r="B22" s="314" t="s">
        <v>47</v>
      </c>
      <c r="C22" s="315">
        <v>1327.6</v>
      </c>
      <c r="D22" s="315"/>
      <c r="E22" s="315"/>
      <c r="F22" s="316"/>
      <c r="G22" s="196">
        <v>202</v>
      </c>
      <c r="H22" s="315">
        <v>1529.6</v>
      </c>
      <c r="I22" s="329">
        <f t="shared" si="6"/>
        <v>382.4</v>
      </c>
      <c r="J22" s="333">
        <v>18</v>
      </c>
      <c r="K22" s="329">
        <f t="shared" si="0"/>
        <v>3.6</v>
      </c>
      <c r="L22" s="315"/>
      <c r="M22" s="234">
        <f t="shared" si="1"/>
        <v>0</v>
      </c>
      <c r="N22" s="315">
        <v>50</v>
      </c>
      <c r="O22" s="234">
        <f t="shared" si="2"/>
        <v>5</v>
      </c>
      <c r="P22" s="329">
        <f t="shared" si="3"/>
        <v>5</v>
      </c>
      <c r="Q22" s="315"/>
      <c r="R22" s="230">
        <v>94.4</v>
      </c>
      <c r="S22" s="329">
        <f t="shared" si="4"/>
        <v>9.440000000000001</v>
      </c>
      <c r="T22" s="329"/>
      <c r="U22" s="309"/>
      <c r="V22" s="195">
        <f t="shared" si="5"/>
        <v>400.44</v>
      </c>
      <c r="W22" s="341">
        <f>V22*1.1</f>
        <v>440.48400000000004</v>
      </c>
    </row>
    <row r="23" spans="1:23" s="286" customFormat="1" ht="22.5" customHeight="1">
      <c r="A23" s="310"/>
      <c r="B23" s="314" t="s">
        <v>48</v>
      </c>
      <c r="C23" s="315">
        <v>1266</v>
      </c>
      <c r="D23" s="315"/>
      <c r="E23" s="315"/>
      <c r="G23" s="196">
        <v>202</v>
      </c>
      <c r="H23" s="315">
        <v>1468</v>
      </c>
      <c r="I23" s="329">
        <f t="shared" si="6"/>
        <v>367</v>
      </c>
      <c r="J23" s="332">
        <v>29</v>
      </c>
      <c r="K23" s="329">
        <f t="shared" si="0"/>
        <v>5.800000000000001</v>
      </c>
      <c r="L23" s="315"/>
      <c r="M23" s="234">
        <f t="shared" si="1"/>
        <v>0</v>
      </c>
      <c r="N23" s="315">
        <v>50</v>
      </c>
      <c r="O23" s="234">
        <f t="shared" si="2"/>
        <v>5</v>
      </c>
      <c r="P23" s="329">
        <f t="shared" si="3"/>
        <v>5</v>
      </c>
      <c r="Q23" s="315"/>
      <c r="R23" s="230"/>
      <c r="S23" s="329">
        <f t="shared" si="4"/>
        <v>0</v>
      </c>
      <c r="T23" s="329"/>
      <c r="U23" s="309"/>
      <c r="V23" s="195">
        <f t="shared" si="5"/>
        <v>377.8</v>
      </c>
      <c r="W23" s="341">
        <f>V23*1.1</f>
        <v>415.58000000000004</v>
      </c>
    </row>
    <row r="24" spans="1:23" s="286" customFormat="1" ht="18.75" customHeight="1">
      <c r="A24" s="310"/>
      <c r="B24" s="314" t="s">
        <v>49</v>
      </c>
      <c r="C24" s="315">
        <v>899.2</v>
      </c>
      <c r="D24" s="315"/>
      <c r="E24" s="315"/>
      <c r="F24" s="316"/>
      <c r="G24" s="196">
        <v>10</v>
      </c>
      <c r="H24" s="315">
        <v>909.2</v>
      </c>
      <c r="I24" s="329">
        <f t="shared" si="6"/>
        <v>227.3</v>
      </c>
      <c r="J24" s="334">
        <v>102.5</v>
      </c>
      <c r="K24" s="329">
        <f t="shared" si="0"/>
        <v>20.5</v>
      </c>
      <c r="L24" s="315">
        <v>10</v>
      </c>
      <c r="M24" s="234">
        <f t="shared" si="1"/>
        <v>1.5</v>
      </c>
      <c r="N24" s="315">
        <v>65</v>
      </c>
      <c r="O24" s="234">
        <f t="shared" si="2"/>
        <v>6.5</v>
      </c>
      <c r="P24" s="329">
        <f t="shared" si="3"/>
        <v>8</v>
      </c>
      <c r="Q24" s="315">
        <v>60</v>
      </c>
      <c r="R24" s="230">
        <v>88.4</v>
      </c>
      <c r="S24" s="329">
        <f t="shared" si="4"/>
        <v>14.840000000000002</v>
      </c>
      <c r="T24" s="329"/>
      <c r="U24" s="329">
        <v>248.52</v>
      </c>
      <c r="V24" s="195">
        <f t="shared" si="5"/>
        <v>519.16</v>
      </c>
      <c r="W24" s="341">
        <f>V24*1.1</f>
        <v>571.076</v>
      </c>
    </row>
    <row r="25" spans="1:23" s="286" customFormat="1" ht="21" customHeight="1">
      <c r="A25" s="310"/>
      <c r="B25" s="314" t="s">
        <v>50</v>
      </c>
      <c r="C25" s="315">
        <v>1218</v>
      </c>
      <c r="D25" s="315"/>
      <c r="E25" s="315"/>
      <c r="F25" s="317">
        <v>30</v>
      </c>
      <c r="G25" s="196"/>
      <c r="H25" s="317">
        <v>1248</v>
      </c>
      <c r="I25" s="329">
        <f t="shared" si="6"/>
        <v>312</v>
      </c>
      <c r="J25" s="332">
        <v>8.5</v>
      </c>
      <c r="K25" s="329">
        <f t="shared" si="0"/>
        <v>1.7000000000000002</v>
      </c>
      <c r="L25" s="315"/>
      <c r="M25" s="234">
        <f t="shared" si="1"/>
        <v>0</v>
      </c>
      <c r="N25" s="315">
        <v>50</v>
      </c>
      <c r="O25" s="234">
        <f t="shared" si="2"/>
        <v>5</v>
      </c>
      <c r="P25" s="329">
        <f t="shared" si="3"/>
        <v>5</v>
      </c>
      <c r="Q25" s="315"/>
      <c r="R25" s="230">
        <v>89</v>
      </c>
      <c r="S25" s="329">
        <f t="shared" si="4"/>
        <v>8.9</v>
      </c>
      <c r="T25" s="329"/>
      <c r="U25" s="329">
        <v>248.52</v>
      </c>
      <c r="V25" s="195">
        <f t="shared" si="5"/>
        <v>576.12</v>
      </c>
      <c r="W25" s="341">
        <f>V25*1.1</f>
        <v>633.7320000000001</v>
      </c>
    </row>
    <row r="26" spans="1:47" s="287" customFormat="1" ht="21" customHeight="1">
      <c r="A26" s="194" t="s">
        <v>51</v>
      </c>
      <c r="B26" s="194" t="s">
        <v>42</v>
      </c>
      <c r="C26" s="196"/>
      <c r="D26" s="196"/>
      <c r="E26" s="196"/>
      <c r="F26" s="304"/>
      <c r="G26" s="196"/>
      <c r="H26" s="196">
        <v>2697.05</v>
      </c>
      <c r="I26" s="329">
        <f t="shared" si="6"/>
        <v>674.2625</v>
      </c>
      <c r="J26" s="335"/>
      <c r="K26" s="329">
        <f t="shared" si="0"/>
        <v>0</v>
      </c>
      <c r="L26" s="335"/>
      <c r="M26" s="234">
        <f t="shared" si="1"/>
        <v>0</v>
      </c>
      <c r="N26" s="335"/>
      <c r="O26" s="234">
        <f t="shared" si="2"/>
        <v>0</v>
      </c>
      <c r="P26" s="329">
        <f t="shared" si="3"/>
        <v>0</v>
      </c>
      <c r="Q26" s="335"/>
      <c r="R26" s="230"/>
      <c r="S26" s="329">
        <f t="shared" si="4"/>
        <v>0</v>
      </c>
      <c r="T26" s="230"/>
      <c r="U26" s="309">
        <v>92.52</v>
      </c>
      <c r="V26" s="195">
        <f t="shared" si="5"/>
        <v>766.7825</v>
      </c>
      <c r="W26"/>
      <c r="X26"/>
      <c r="Y26"/>
      <c r="Z26"/>
      <c r="AA26"/>
      <c r="AB26"/>
      <c r="AC26"/>
      <c r="AD26"/>
      <c r="AE26"/>
      <c r="AF26"/>
      <c r="AG26"/>
      <c r="AH26"/>
      <c r="AI26"/>
      <c r="AJ26"/>
      <c r="AK26"/>
      <c r="AL26"/>
      <c r="AM26"/>
      <c r="AN26"/>
      <c r="AO26"/>
      <c r="AP26"/>
      <c r="AQ26"/>
      <c r="AR26"/>
      <c r="AS26"/>
      <c r="AT26"/>
      <c r="AU26"/>
    </row>
    <row r="27" spans="1:47" s="287" customFormat="1" ht="25.5" customHeight="1">
      <c r="A27" s="194"/>
      <c r="B27" s="194" t="s">
        <v>41</v>
      </c>
      <c r="C27" s="196"/>
      <c r="D27" s="196"/>
      <c r="E27" s="196"/>
      <c r="F27" s="304"/>
      <c r="G27" s="196"/>
      <c r="H27" s="196">
        <v>674.12</v>
      </c>
      <c r="I27" s="329">
        <f t="shared" si="6"/>
        <v>168.53</v>
      </c>
      <c r="J27" s="335"/>
      <c r="K27" s="329">
        <f t="shared" si="0"/>
        <v>0</v>
      </c>
      <c r="L27" s="335"/>
      <c r="M27" s="234">
        <f t="shared" si="1"/>
        <v>0</v>
      </c>
      <c r="N27" s="335"/>
      <c r="O27" s="234">
        <f t="shared" si="2"/>
        <v>0</v>
      </c>
      <c r="P27" s="329">
        <f t="shared" si="3"/>
        <v>0</v>
      </c>
      <c r="Q27" s="335"/>
      <c r="R27" s="342"/>
      <c r="S27" s="329">
        <f t="shared" si="4"/>
        <v>0</v>
      </c>
      <c r="T27" s="342"/>
      <c r="U27" s="309">
        <v>36</v>
      </c>
      <c r="V27" s="195">
        <f t="shared" si="5"/>
        <v>204.53</v>
      </c>
      <c r="W27"/>
      <c r="X27"/>
      <c r="Y27"/>
      <c r="Z27"/>
      <c r="AA27"/>
      <c r="AB27"/>
      <c r="AC27"/>
      <c r="AD27"/>
      <c r="AE27"/>
      <c r="AF27"/>
      <c r="AG27"/>
      <c r="AH27"/>
      <c r="AI27"/>
      <c r="AJ27"/>
      <c r="AK27"/>
      <c r="AL27"/>
      <c r="AM27"/>
      <c r="AN27"/>
      <c r="AO27"/>
      <c r="AP27"/>
      <c r="AQ27"/>
      <c r="AR27"/>
      <c r="AS27"/>
      <c r="AT27"/>
      <c r="AU27"/>
    </row>
    <row r="28" spans="1:19" s="288" customFormat="1" ht="30.75" customHeight="1">
      <c r="A28" s="288" t="s">
        <v>52</v>
      </c>
      <c r="S28" s="343"/>
    </row>
    <row r="29" spans="9:21" ht="19.5" customHeight="1">
      <c r="I29" s="289"/>
      <c r="K29" s="289"/>
      <c r="M29" s="289"/>
      <c r="O29" s="289"/>
      <c r="P29" s="289"/>
      <c r="R29" s="289"/>
      <c r="S29" s="291"/>
      <c r="T29" s="289"/>
      <c r="U29" s="289"/>
    </row>
    <row r="30" spans="9:21" ht="19.5" customHeight="1">
      <c r="I30" s="289"/>
      <c r="K30" s="289"/>
      <c r="M30" s="289"/>
      <c r="O30" s="289"/>
      <c r="P30" s="289"/>
      <c r="R30" s="289"/>
      <c r="S30" s="291"/>
      <c r="T30" s="289"/>
      <c r="U30" s="289"/>
    </row>
    <row r="31" spans="9:21" ht="19.5" customHeight="1">
      <c r="I31" s="289"/>
      <c r="K31" s="289"/>
      <c r="M31" s="289"/>
      <c r="O31" s="289"/>
      <c r="P31" s="289"/>
      <c r="R31" s="289"/>
      <c r="S31" s="291"/>
      <c r="T31" s="289"/>
      <c r="U31" s="289"/>
    </row>
    <row r="32" spans="9:21" ht="19.5" customHeight="1">
      <c r="I32" s="289"/>
      <c r="K32" s="289"/>
      <c r="M32" s="289"/>
      <c r="O32" s="289"/>
      <c r="P32" s="289"/>
      <c r="R32" s="289"/>
      <c r="S32" s="291"/>
      <c r="T32" s="289"/>
      <c r="U32" s="289"/>
    </row>
    <row r="33" spans="9:21" ht="19.5" customHeight="1">
      <c r="I33" s="289"/>
      <c r="K33" s="289"/>
      <c r="M33" s="289"/>
      <c r="O33" s="289"/>
      <c r="P33" s="289"/>
      <c r="R33" s="289"/>
      <c r="S33" s="291"/>
      <c r="T33" s="289"/>
      <c r="U33" s="289"/>
    </row>
    <row r="34" spans="9:21" ht="19.5" customHeight="1">
      <c r="I34" s="289"/>
      <c r="K34" s="289"/>
      <c r="M34" s="289"/>
      <c r="O34" s="289"/>
      <c r="P34" s="289"/>
      <c r="R34" s="289"/>
      <c r="S34" s="291"/>
      <c r="T34" s="289"/>
      <c r="U34" s="289"/>
    </row>
    <row r="35" spans="9:21" ht="19.5" customHeight="1">
      <c r="I35" s="289"/>
      <c r="K35" s="289"/>
      <c r="M35" s="289"/>
      <c r="O35" s="289"/>
      <c r="P35" s="289"/>
      <c r="R35" s="289"/>
      <c r="S35" s="291"/>
      <c r="T35" s="289"/>
      <c r="U35" s="289"/>
    </row>
    <row r="36" spans="9:21" ht="19.5" customHeight="1">
      <c r="I36" s="289"/>
      <c r="K36" s="289"/>
      <c r="M36" s="289"/>
      <c r="O36" s="289"/>
      <c r="P36" s="289"/>
      <c r="R36" s="289"/>
      <c r="S36" s="291"/>
      <c r="T36" s="289"/>
      <c r="U36" s="289"/>
    </row>
    <row r="37" spans="9:21" ht="19.5" customHeight="1">
      <c r="I37" s="289"/>
      <c r="K37" s="289"/>
      <c r="M37" s="289"/>
      <c r="O37" s="289"/>
      <c r="P37" s="289"/>
      <c r="R37" s="289"/>
      <c r="S37" s="291"/>
      <c r="T37" s="289"/>
      <c r="U37" s="289"/>
    </row>
    <row r="38" spans="9:21" ht="19.5" customHeight="1">
      <c r="I38" s="289"/>
      <c r="K38" s="289"/>
      <c r="M38" s="289"/>
      <c r="O38" s="289"/>
      <c r="P38" s="289"/>
      <c r="R38" s="289"/>
      <c r="S38" s="291"/>
      <c r="T38" s="289"/>
      <c r="U38" s="289"/>
    </row>
    <row r="39" spans="9:21" ht="19.5" customHeight="1">
      <c r="I39" s="289"/>
      <c r="K39" s="289"/>
      <c r="M39" s="289"/>
      <c r="O39" s="289"/>
      <c r="P39" s="289"/>
      <c r="R39" s="289"/>
      <c r="S39" s="291"/>
      <c r="T39" s="289"/>
      <c r="U39" s="289"/>
    </row>
    <row r="40" spans="9:21" ht="19.5" customHeight="1">
      <c r="I40" s="289"/>
      <c r="K40" s="289"/>
      <c r="M40" s="289"/>
      <c r="O40" s="289"/>
      <c r="P40" s="289"/>
      <c r="R40" s="289"/>
      <c r="S40" s="291"/>
      <c r="T40" s="289"/>
      <c r="U40" s="289"/>
    </row>
    <row r="41" spans="9:21" ht="17.25">
      <c r="I41" s="289"/>
      <c r="K41" s="289"/>
      <c r="M41" s="289"/>
      <c r="O41" s="289"/>
      <c r="P41" s="289"/>
      <c r="R41" s="289"/>
      <c r="S41" s="291"/>
      <c r="T41" s="289"/>
      <c r="U41" s="289"/>
    </row>
    <row r="42" spans="9:21" ht="17.25">
      <c r="I42" s="289"/>
      <c r="K42" s="289"/>
      <c r="M42" s="289"/>
      <c r="O42" s="289"/>
      <c r="P42" s="289"/>
      <c r="R42" s="289"/>
      <c r="S42" s="291"/>
      <c r="T42" s="289"/>
      <c r="U42" s="289"/>
    </row>
    <row r="43" spans="9:21" ht="17.25">
      <c r="I43" s="289"/>
      <c r="K43" s="289"/>
      <c r="M43" s="289"/>
      <c r="O43" s="289"/>
      <c r="P43" s="289"/>
      <c r="R43" s="289"/>
      <c r="S43" s="291"/>
      <c r="T43" s="289"/>
      <c r="U43" s="289"/>
    </row>
    <row r="44" spans="9:21" ht="17.25">
      <c r="I44" s="289"/>
      <c r="K44" s="289"/>
      <c r="M44" s="289"/>
      <c r="O44" s="289"/>
      <c r="P44" s="289"/>
      <c r="R44" s="289"/>
      <c r="S44" s="291"/>
      <c r="T44" s="289"/>
      <c r="U44" s="289"/>
    </row>
    <row r="45" spans="9:21" ht="17.25">
      <c r="I45" s="289"/>
      <c r="K45" s="289"/>
      <c r="M45" s="289"/>
      <c r="O45" s="289"/>
      <c r="P45" s="289"/>
      <c r="R45" s="289"/>
      <c r="S45" s="291"/>
      <c r="T45" s="289"/>
      <c r="U45" s="289"/>
    </row>
    <row r="46" spans="9:21" ht="17.25">
      <c r="I46" s="289"/>
      <c r="K46" s="289"/>
      <c r="M46" s="289"/>
      <c r="O46" s="289"/>
      <c r="P46" s="289"/>
      <c r="R46" s="289"/>
      <c r="S46" s="291"/>
      <c r="T46" s="289"/>
      <c r="U46" s="289"/>
    </row>
    <row r="47" spans="9:21" ht="17.25">
      <c r="I47" s="289"/>
      <c r="K47" s="289"/>
      <c r="M47" s="289"/>
      <c r="O47" s="289"/>
      <c r="P47" s="289"/>
      <c r="R47" s="289"/>
      <c r="S47" s="291"/>
      <c r="T47" s="289"/>
      <c r="U47" s="289"/>
    </row>
    <row r="48" spans="9:21" ht="17.25">
      <c r="I48" s="289"/>
      <c r="K48" s="289"/>
      <c r="M48" s="289"/>
      <c r="O48" s="289"/>
      <c r="P48" s="289"/>
      <c r="R48" s="289"/>
      <c r="S48" s="291"/>
      <c r="T48" s="289"/>
      <c r="U48" s="289"/>
    </row>
    <row r="49" spans="9:21" ht="17.25">
      <c r="I49" s="289"/>
      <c r="K49" s="289"/>
      <c r="M49" s="289"/>
      <c r="O49" s="289"/>
      <c r="P49" s="289"/>
      <c r="R49" s="289"/>
      <c r="S49" s="291"/>
      <c r="T49" s="289"/>
      <c r="U49" s="289"/>
    </row>
    <row r="50" spans="9:21" ht="17.25">
      <c r="I50" s="289"/>
      <c r="K50" s="289"/>
      <c r="M50" s="289"/>
      <c r="O50" s="289"/>
      <c r="P50" s="289"/>
      <c r="R50" s="289"/>
      <c r="S50" s="291"/>
      <c r="T50" s="289"/>
      <c r="U50" s="289"/>
    </row>
    <row r="51" spans="9:21" ht="17.25">
      <c r="I51" s="289"/>
      <c r="K51" s="289"/>
      <c r="M51" s="289"/>
      <c r="O51" s="289"/>
      <c r="P51" s="289"/>
      <c r="R51" s="289"/>
      <c r="S51" s="291"/>
      <c r="T51" s="289"/>
      <c r="U51" s="289"/>
    </row>
    <row r="52" spans="9:21" ht="17.25">
      <c r="I52" s="289"/>
      <c r="K52" s="289"/>
      <c r="M52" s="289"/>
      <c r="O52" s="289"/>
      <c r="P52" s="289"/>
      <c r="R52" s="289"/>
      <c r="S52" s="291"/>
      <c r="T52" s="289"/>
      <c r="U52" s="289"/>
    </row>
    <row r="53" spans="9:21" ht="17.25">
      <c r="I53" s="289"/>
      <c r="K53" s="289"/>
      <c r="M53" s="289"/>
      <c r="O53" s="289"/>
      <c r="P53" s="289"/>
      <c r="R53" s="289"/>
      <c r="S53" s="291"/>
      <c r="T53" s="289"/>
      <c r="U53" s="289"/>
    </row>
    <row r="54" spans="9:21" ht="17.25">
      <c r="I54" s="289"/>
      <c r="K54" s="289"/>
      <c r="M54" s="289"/>
      <c r="O54" s="289"/>
      <c r="P54" s="289"/>
      <c r="R54" s="289"/>
      <c r="S54" s="291"/>
      <c r="T54" s="289"/>
      <c r="U54" s="289"/>
    </row>
    <row r="55" spans="9:21" ht="17.25">
      <c r="I55" s="289"/>
      <c r="K55" s="289"/>
      <c r="M55" s="289"/>
      <c r="O55" s="289"/>
      <c r="P55" s="289"/>
      <c r="R55" s="289"/>
      <c r="S55" s="291"/>
      <c r="T55" s="289"/>
      <c r="U55" s="289"/>
    </row>
    <row r="56" spans="9:21" ht="17.25">
      <c r="I56" s="289"/>
      <c r="K56" s="289"/>
      <c r="M56" s="289"/>
      <c r="O56" s="289"/>
      <c r="P56" s="289"/>
      <c r="R56" s="289"/>
      <c r="S56" s="291"/>
      <c r="T56" s="289"/>
      <c r="U56" s="289"/>
    </row>
    <row r="57" spans="9:21" ht="17.25">
      <c r="I57" s="289"/>
      <c r="K57" s="289"/>
      <c r="M57" s="289"/>
      <c r="O57" s="289"/>
      <c r="P57" s="289"/>
      <c r="R57" s="289"/>
      <c r="S57" s="291"/>
      <c r="T57" s="289"/>
      <c r="U57" s="289"/>
    </row>
    <row r="58" spans="9:21" ht="17.25">
      <c r="I58" s="289"/>
      <c r="K58" s="289"/>
      <c r="M58" s="289"/>
      <c r="O58" s="289"/>
      <c r="P58" s="289"/>
      <c r="R58" s="289"/>
      <c r="S58" s="291"/>
      <c r="T58" s="289"/>
      <c r="U58" s="289"/>
    </row>
    <row r="59" spans="9:21" ht="17.25">
      <c r="I59" s="289"/>
      <c r="K59" s="289"/>
      <c r="M59" s="289"/>
      <c r="O59" s="289"/>
      <c r="P59" s="289"/>
      <c r="R59" s="289"/>
      <c r="S59" s="291"/>
      <c r="T59" s="289"/>
      <c r="U59" s="289"/>
    </row>
    <row r="60" spans="9:21" ht="17.25">
      <c r="I60" s="289"/>
      <c r="K60" s="289"/>
      <c r="M60" s="289"/>
      <c r="O60" s="289"/>
      <c r="P60" s="289"/>
      <c r="R60" s="289"/>
      <c r="S60" s="291"/>
      <c r="T60" s="289"/>
      <c r="U60" s="289"/>
    </row>
    <row r="61" spans="9:21" ht="17.25">
      <c r="I61" s="289"/>
      <c r="K61" s="289"/>
      <c r="M61" s="289"/>
      <c r="O61" s="289"/>
      <c r="P61" s="289"/>
      <c r="R61" s="289"/>
      <c r="S61" s="291"/>
      <c r="T61" s="289"/>
      <c r="U61" s="289"/>
    </row>
    <row r="62" spans="9:21" ht="17.25">
      <c r="I62" s="289"/>
      <c r="K62" s="289"/>
      <c r="M62" s="289"/>
      <c r="O62" s="289"/>
      <c r="P62" s="289"/>
      <c r="R62" s="289"/>
      <c r="S62" s="291"/>
      <c r="T62" s="289"/>
      <c r="U62" s="289"/>
    </row>
    <row r="63" spans="9:21" ht="17.25">
      <c r="I63" s="289"/>
      <c r="K63" s="289"/>
      <c r="M63" s="289"/>
      <c r="O63" s="289"/>
      <c r="P63" s="289"/>
      <c r="R63" s="289"/>
      <c r="S63" s="291"/>
      <c r="T63" s="289"/>
      <c r="U63" s="289"/>
    </row>
    <row r="64" spans="9:21" ht="17.25">
      <c r="I64" s="289"/>
      <c r="K64" s="289"/>
      <c r="M64" s="289"/>
      <c r="O64" s="289"/>
      <c r="P64" s="289"/>
      <c r="R64" s="289"/>
      <c r="S64" s="291"/>
      <c r="T64" s="289"/>
      <c r="U64" s="289"/>
    </row>
    <row r="65" spans="9:21" ht="17.25">
      <c r="I65" s="289"/>
      <c r="K65" s="289"/>
      <c r="M65" s="289"/>
      <c r="O65" s="289"/>
      <c r="P65" s="289"/>
      <c r="R65" s="289"/>
      <c r="S65" s="291"/>
      <c r="T65" s="289"/>
      <c r="U65" s="289"/>
    </row>
    <row r="66" spans="9:21" ht="17.25">
      <c r="I66" s="289"/>
      <c r="K66" s="289"/>
      <c r="M66" s="289"/>
      <c r="O66" s="289"/>
      <c r="P66" s="289"/>
      <c r="R66" s="289"/>
      <c r="S66" s="291"/>
      <c r="T66" s="289"/>
      <c r="U66" s="289"/>
    </row>
    <row r="67" spans="9:21" ht="17.25">
      <c r="I67" s="289"/>
      <c r="K67" s="289"/>
      <c r="M67" s="289"/>
      <c r="O67" s="289"/>
      <c r="P67" s="289"/>
      <c r="R67" s="289"/>
      <c r="S67" s="291"/>
      <c r="T67" s="289"/>
      <c r="U67" s="289"/>
    </row>
    <row r="68" spans="9:21" ht="17.25">
      <c r="I68" s="289"/>
      <c r="K68" s="289"/>
      <c r="M68" s="289"/>
      <c r="O68" s="289"/>
      <c r="P68" s="289"/>
      <c r="R68" s="289"/>
      <c r="S68" s="291"/>
      <c r="T68" s="289"/>
      <c r="U68" s="289"/>
    </row>
    <row r="69" spans="9:21" ht="17.25">
      <c r="I69" s="289"/>
      <c r="K69" s="289"/>
      <c r="M69" s="289"/>
      <c r="O69" s="289"/>
      <c r="P69" s="289"/>
      <c r="R69" s="289"/>
      <c r="S69" s="291"/>
      <c r="T69" s="289"/>
      <c r="U69" s="289"/>
    </row>
    <row r="70" spans="9:21" ht="17.25">
      <c r="I70" s="289"/>
      <c r="K70" s="289"/>
      <c r="M70" s="289"/>
      <c r="O70" s="289"/>
      <c r="P70" s="289"/>
      <c r="R70" s="289"/>
      <c r="S70" s="291"/>
      <c r="T70" s="289"/>
      <c r="U70" s="289"/>
    </row>
    <row r="71" spans="9:21" ht="17.25">
      <c r="I71" s="289"/>
      <c r="K71" s="289"/>
      <c r="M71" s="289"/>
      <c r="O71" s="289"/>
      <c r="P71" s="289"/>
      <c r="R71" s="289"/>
      <c r="S71" s="291"/>
      <c r="T71" s="289"/>
      <c r="U71" s="289"/>
    </row>
    <row r="72" spans="9:21" ht="17.25">
      <c r="I72" s="289"/>
      <c r="K72" s="289"/>
      <c r="M72" s="289"/>
      <c r="O72" s="289"/>
      <c r="P72" s="289"/>
      <c r="R72" s="289"/>
      <c r="S72" s="291"/>
      <c r="T72" s="289"/>
      <c r="U72" s="289"/>
    </row>
    <row r="73" spans="9:21" ht="17.25">
      <c r="I73" s="289"/>
      <c r="K73" s="289"/>
      <c r="M73" s="289"/>
      <c r="O73" s="289"/>
      <c r="P73" s="289"/>
      <c r="R73" s="289"/>
      <c r="S73" s="291"/>
      <c r="T73" s="289"/>
      <c r="U73" s="289"/>
    </row>
    <row r="74" spans="9:21" ht="17.25">
      <c r="I74" s="289"/>
      <c r="K74" s="289"/>
      <c r="M74" s="289"/>
      <c r="O74" s="289"/>
      <c r="P74" s="289"/>
      <c r="R74" s="289"/>
      <c r="S74" s="291"/>
      <c r="T74" s="289"/>
      <c r="U74" s="289"/>
    </row>
    <row r="75" spans="9:21" ht="17.25">
      <c r="I75" s="289"/>
      <c r="K75" s="289"/>
      <c r="M75" s="289"/>
      <c r="O75" s="289"/>
      <c r="P75" s="289"/>
      <c r="R75" s="289"/>
      <c r="S75" s="291"/>
      <c r="T75" s="289"/>
      <c r="U75" s="289"/>
    </row>
    <row r="76" spans="9:21" ht="17.25">
      <c r="I76" s="289"/>
      <c r="K76" s="289"/>
      <c r="M76" s="289"/>
      <c r="O76" s="289"/>
      <c r="P76" s="289"/>
      <c r="R76" s="289"/>
      <c r="S76" s="291"/>
      <c r="T76" s="289"/>
      <c r="U76" s="289"/>
    </row>
    <row r="77" spans="9:21" ht="17.25">
      <c r="I77" s="289"/>
      <c r="K77" s="289"/>
      <c r="M77" s="289"/>
      <c r="O77" s="289"/>
      <c r="P77" s="289"/>
      <c r="R77" s="289"/>
      <c r="S77" s="291"/>
      <c r="T77" s="289"/>
      <c r="U77" s="289"/>
    </row>
    <row r="78" spans="9:21" ht="17.25">
      <c r="I78" s="289"/>
      <c r="K78" s="289"/>
      <c r="M78" s="289"/>
      <c r="O78" s="289"/>
      <c r="P78" s="289"/>
      <c r="R78" s="289"/>
      <c r="S78" s="291"/>
      <c r="T78" s="289"/>
      <c r="U78" s="289"/>
    </row>
    <row r="79" spans="9:21" ht="17.25">
      <c r="I79" s="289"/>
      <c r="K79" s="289"/>
      <c r="M79" s="289"/>
      <c r="O79" s="289"/>
      <c r="P79" s="289"/>
      <c r="R79" s="289"/>
      <c r="S79" s="291"/>
      <c r="T79" s="289"/>
      <c r="U79" s="289"/>
    </row>
    <row r="80" spans="9:21" ht="17.25">
      <c r="I80" s="289"/>
      <c r="K80" s="289"/>
      <c r="M80" s="289"/>
      <c r="O80" s="289"/>
      <c r="P80" s="289"/>
      <c r="R80" s="289"/>
      <c r="S80" s="291"/>
      <c r="T80" s="289"/>
      <c r="U80" s="289"/>
    </row>
    <row r="81" spans="9:21" ht="17.25">
      <c r="I81" s="289"/>
      <c r="K81" s="289"/>
      <c r="M81" s="289"/>
      <c r="O81" s="289"/>
      <c r="P81" s="289"/>
      <c r="R81" s="289"/>
      <c r="S81" s="291"/>
      <c r="T81" s="289"/>
      <c r="U81" s="289"/>
    </row>
    <row r="82" spans="9:21" ht="17.25">
      <c r="I82" s="289"/>
      <c r="K82" s="289"/>
      <c r="M82" s="289"/>
      <c r="O82" s="289"/>
      <c r="P82" s="289"/>
      <c r="R82" s="289"/>
      <c r="S82" s="291"/>
      <c r="T82" s="289"/>
      <c r="U82" s="289"/>
    </row>
    <row r="83" spans="9:21" ht="17.25">
      <c r="I83" s="289"/>
      <c r="K83" s="289"/>
      <c r="M83" s="289"/>
      <c r="O83" s="289"/>
      <c r="P83" s="289"/>
      <c r="R83" s="289"/>
      <c r="S83" s="291"/>
      <c r="T83" s="289"/>
      <c r="U83" s="289"/>
    </row>
    <row r="84" spans="9:21" ht="17.25">
      <c r="I84" s="289"/>
      <c r="K84" s="289"/>
      <c r="M84" s="289"/>
      <c r="O84" s="289"/>
      <c r="P84" s="289"/>
      <c r="R84" s="289"/>
      <c r="S84" s="291"/>
      <c r="T84" s="289"/>
      <c r="U84" s="289"/>
    </row>
    <row r="85" spans="9:21" ht="17.25">
      <c r="I85" s="289"/>
      <c r="K85" s="289"/>
      <c r="M85" s="289"/>
      <c r="O85" s="289"/>
      <c r="P85" s="289"/>
      <c r="R85" s="289"/>
      <c r="S85" s="291"/>
      <c r="T85" s="289"/>
      <c r="U85" s="289"/>
    </row>
    <row r="86" spans="9:21" ht="17.25">
      <c r="I86" s="289"/>
      <c r="K86" s="289"/>
      <c r="M86" s="289"/>
      <c r="O86" s="289"/>
      <c r="P86" s="289"/>
      <c r="R86" s="289"/>
      <c r="S86" s="291"/>
      <c r="T86" s="289"/>
      <c r="U86" s="289"/>
    </row>
    <row r="87" spans="9:21" ht="17.25">
      <c r="I87" s="289"/>
      <c r="K87" s="289"/>
      <c r="M87" s="289"/>
      <c r="O87" s="289"/>
      <c r="P87" s="289"/>
      <c r="R87" s="289"/>
      <c r="S87" s="291"/>
      <c r="T87" s="289"/>
      <c r="U87" s="289"/>
    </row>
    <row r="88" spans="9:21" ht="17.25">
      <c r="I88" s="289"/>
      <c r="K88" s="289"/>
      <c r="M88" s="289"/>
      <c r="O88" s="289"/>
      <c r="P88" s="289"/>
      <c r="R88" s="289"/>
      <c r="S88" s="291"/>
      <c r="T88" s="289"/>
      <c r="U88" s="289"/>
    </row>
    <row r="89" spans="9:21" ht="17.25">
      <c r="I89" s="289"/>
      <c r="K89" s="289"/>
      <c r="M89" s="289"/>
      <c r="O89" s="289"/>
      <c r="P89" s="289"/>
      <c r="R89" s="289"/>
      <c r="S89" s="291"/>
      <c r="T89" s="289"/>
      <c r="U89" s="289"/>
    </row>
    <row r="90" spans="9:21" ht="17.25">
      <c r="I90" s="289"/>
      <c r="K90" s="289"/>
      <c r="M90" s="289"/>
      <c r="O90" s="289"/>
      <c r="P90" s="289"/>
      <c r="R90" s="289"/>
      <c r="S90" s="291"/>
      <c r="T90" s="289"/>
      <c r="U90" s="289"/>
    </row>
    <row r="91" spans="9:21" ht="17.25">
      <c r="I91" s="289"/>
      <c r="K91" s="289"/>
      <c r="M91" s="289"/>
      <c r="O91" s="289"/>
      <c r="P91" s="289"/>
      <c r="R91" s="289"/>
      <c r="S91" s="291"/>
      <c r="T91" s="289"/>
      <c r="U91" s="289"/>
    </row>
    <row r="92" spans="9:21" ht="17.25">
      <c r="I92" s="289"/>
      <c r="K92" s="289"/>
      <c r="M92" s="289"/>
      <c r="O92" s="289"/>
      <c r="P92" s="289"/>
      <c r="R92" s="289"/>
      <c r="S92" s="291"/>
      <c r="T92" s="289"/>
      <c r="U92" s="289"/>
    </row>
    <row r="93" spans="9:21" ht="17.25">
      <c r="I93" s="289"/>
      <c r="K93" s="289"/>
      <c r="M93" s="289"/>
      <c r="O93" s="289"/>
      <c r="P93" s="289"/>
      <c r="R93" s="289"/>
      <c r="S93" s="291"/>
      <c r="T93" s="289"/>
      <c r="U93" s="289"/>
    </row>
    <row r="94" spans="9:21" ht="17.25">
      <c r="I94" s="289"/>
      <c r="K94" s="289"/>
      <c r="M94" s="289"/>
      <c r="O94" s="289"/>
      <c r="P94" s="289"/>
      <c r="R94" s="289"/>
      <c r="S94" s="291"/>
      <c r="T94" s="289"/>
      <c r="U94" s="289"/>
    </row>
    <row r="95" spans="9:21" ht="17.25">
      <c r="I95" s="289"/>
      <c r="K95" s="289"/>
      <c r="M95" s="289"/>
      <c r="O95" s="289"/>
      <c r="P95" s="289"/>
      <c r="R95" s="289"/>
      <c r="S95" s="291"/>
      <c r="T95" s="289"/>
      <c r="U95" s="289"/>
    </row>
    <row r="96" spans="9:21" ht="17.25">
      <c r="I96" s="289"/>
      <c r="K96" s="289"/>
      <c r="M96" s="289"/>
      <c r="O96" s="289"/>
      <c r="P96" s="289"/>
      <c r="R96" s="289"/>
      <c r="S96" s="291"/>
      <c r="T96" s="289"/>
      <c r="U96" s="289"/>
    </row>
    <row r="97" spans="9:21" ht="17.25">
      <c r="I97" s="289"/>
      <c r="K97" s="289"/>
      <c r="M97" s="289"/>
      <c r="O97" s="289"/>
      <c r="P97" s="289"/>
      <c r="R97" s="289"/>
      <c r="S97" s="291"/>
      <c r="T97" s="289"/>
      <c r="U97" s="289"/>
    </row>
    <row r="98" spans="9:21" ht="17.25">
      <c r="I98" s="289"/>
      <c r="K98" s="289"/>
      <c r="M98" s="289"/>
      <c r="O98" s="289"/>
      <c r="P98" s="289"/>
      <c r="R98" s="289"/>
      <c r="S98" s="291"/>
      <c r="T98" s="289"/>
      <c r="U98" s="289"/>
    </row>
    <row r="99" spans="9:21" ht="17.25">
      <c r="I99" s="289"/>
      <c r="K99" s="289"/>
      <c r="M99" s="289"/>
      <c r="O99" s="289"/>
      <c r="P99" s="289"/>
      <c r="R99" s="289"/>
      <c r="S99" s="291"/>
      <c r="T99" s="289"/>
      <c r="U99" s="289"/>
    </row>
    <row r="100" spans="9:21" ht="17.25">
      <c r="I100" s="289"/>
      <c r="K100" s="289"/>
      <c r="M100" s="289"/>
      <c r="O100" s="289"/>
      <c r="P100" s="289"/>
      <c r="R100" s="289"/>
      <c r="S100" s="291"/>
      <c r="T100" s="289"/>
      <c r="U100" s="289"/>
    </row>
    <row r="101" spans="9:21" ht="17.25">
      <c r="I101" s="289"/>
      <c r="K101" s="289"/>
      <c r="M101" s="289"/>
      <c r="O101" s="289"/>
      <c r="P101" s="289"/>
      <c r="R101" s="289"/>
      <c r="S101" s="291"/>
      <c r="T101" s="289"/>
      <c r="U101" s="289"/>
    </row>
    <row r="102" spans="9:21" ht="17.25">
      <c r="I102" s="289"/>
      <c r="K102" s="289"/>
      <c r="M102" s="289"/>
      <c r="O102" s="289"/>
      <c r="P102" s="289"/>
      <c r="R102" s="289"/>
      <c r="S102" s="291"/>
      <c r="T102" s="289"/>
      <c r="U102" s="289"/>
    </row>
    <row r="103" spans="9:21" ht="17.25">
      <c r="I103" s="289"/>
      <c r="K103" s="289"/>
      <c r="M103" s="289"/>
      <c r="O103" s="289"/>
      <c r="P103" s="289"/>
      <c r="R103" s="289"/>
      <c r="S103" s="291"/>
      <c r="T103" s="289"/>
      <c r="U103" s="289"/>
    </row>
    <row r="104" spans="9:21" ht="17.25">
      <c r="I104" s="289"/>
      <c r="K104" s="289"/>
      <c r="M104" s="289"/>
      <c r="O104" s="289"/>
      <c r="P104" s="289"/>
      <c r="R104" s="289"/>
      <c r="S104" s="291"/>
      <c r="T104" s="289"/>
      <c r="U104" s="289"/>
    </row>
    <row r="105" spans="9:21" ht="17.25">
      <c r="I105" s="289"/>
      <c r="K105" s="289"/>
      <c r="M105" s="289"/>
      <c r="O105" s="289"/>
      <c r="P105" s="289"/>
      <c r="R105" s="289"/>
      <c r="S105" s="291"/>
      <c r="T105" s="289"/>
      <c r="U105" s="289"/>
    </row>
    <row r="106" spans="9:21" ht="17.25">
      <c r="I106" s="289"/>
      <c r="K106" s="289"/>
      <c r="M106" s="289"/>
      <c r="O106" s="289"/>
      <c r="P106" s="289"/>
      <c r="R106" s="289"/>
      <c r="S106" s="291"/>
      <c r="T106" s="289"/>
      <c r="U106" s="289"/>
    </row>
    <row r="107" spans="9:21" ht="17.25">
      <c r="I107" s="289"/>
      <c r="K107" s="289"/>
      <c r="M107" s="289"/>
      <c r="O107" s="289"/>
      <c r="P107" s="289"/>
      <c r="R107" s="289"/>
      <c r="S107" s="291"/>
      <c r="T107" s="289"/>
      <c r="U107" s="289"/>
    </row>
    <row r="108" spans="9:21" ht="17.25">
      <c r="I108" s="289"/>
      <c r="K108" s="289"/>
      <c r="M108" s="289"/>
      <c r="O108" s="289"/>
      <c r="P108" s="289"/>
      <c r="R108" s="289"/>
      <c r="S108" s="291"/>
      <c r="T108" s="289"/>
      <c r="U108" s="289"/>
    </row>
    <row r="109" spans="9:21" ht="17.25">
      <c r="I109" s="289"/>
      <c r="K109" s="289"/>
      <c r="M109" s="289"/>
      <c r="O109" s="289"/>
      <c r="P109" s="289"/>
      <c r="R109" s="289"/>
      <c r="S109" s="291"/>
      <c r="T109" s="289"/>
      <c r="U109" s="289"/>
    </row>
    <row r="110" spans="9:21" ht="17.25">
      <c r="I110" s="289"/>
      <c r="K110" s="289"/>
      <c r="M110" s="289"/>
      <c r="O110" s="289"/>
      <c r="P110" s="289"/>
      <c r="R110" s="289"/>
      <c r="S110" s="291"/>
      <c r="T110" s="289"/>
      <c r="U110" s="289"/>
    </row>
    <row r="111" spans="9:21" ht="17.25">
      <c r="I111" s="289"/>
      <c r="K111" s="289"/>
      <c r="M111" s="289"/>
      <c r="O111" s="289"/>
      <c r="P111" s="289"/>
      <c r="R111" s="289"/>
      <c r="S111" s="291"/>
      <c r="T111" s="289"/>
      <c r="U111" s="289"/>
    </row>
    <row r="112" spans="9:21" ht="17.25">
      <c r="I112" s="289"/>
      <c r="K112" s="289"/>
      <c r="M112" s="289"/>
      <c r="O112" s="289"/>
      <c r="P112" s="289"/>
      <c r="R112" s="289"/>
      <c r="S112" s="291"/>
      <c r="T112" s="289"/>
      <c r="U112" s="289"/>
    </row>
    <row r="113" spans="9:21" ht="17.25">
      <c r="I113" s="289"/>
      <c r="K113" s="289"/>
      <c r="M113" s="289"/>
      <c r="O113" s="289"/>
      <c r="P113" s="289"/>
      <c r="R113" s="289"/>
      <c r="S113" s="291"/>
      <c r="T113" s="289"/>
      <c r="U113" s="289"/>
    </row>
    <row r="114" spans="9:21" ht="17.25">
      <c r="I114" s="289"/>
      <c r="K114" s="289"/>
      <c r="M114" s="289"/>
      <c r="O114" s="289"/>
      <c r="P114" s="289"/>
      <c r="R114" s="289"/>
      <c r="S114" s="291"/>
      <c r="T114" s="289"/>
      <c r="U114" s="289"/>
    </row>
    <row r="115" spans="9:21" ht="17.25">
      <c r="I115" s="289"/>
      <c r="K115" s="289"/>
      <c r="M115" s="289"/>
      <c r="O115" s="289"/>
      <c r="P115" s="289"/>
      <c r="R115" s="289"/>
      <c r="S115" s="291"/>
      <c r="T115" s="289"/>
      <c r="U115" s="289"/>
    </row>
    <row r="116" spans="9:21" ht="17.25">
      <c r="I116" s="289"/>
      <c r="K116" s="289"/>
      <c r="M116" s="289"/>
      <c r="O116" s="289"/>
      <c r="P116" s="289"/>
      <c r="R116" s="289"/>
      <c r="S116" s="291"/>
      <c r="T116" s="289"/>
      <c r="U116" s="289"/>
    </row>
    <row r="117" spans="9:21" ht="17.25">
      <c r="I117" s="289"/>
      <c r="K117" s="289"/>
      <c r="M117" s="289"/>
      <c r="O117" s="289"/>
      <c r="P117" s="289"/>
      <c r="R117" s="289"/>
      <c r="S117" s="291"/>
      <c r="T117" s="289"/>
      <c r="U117" s="289"/>
    </row>
    <row r="118" spans="9:21" ht="17.25">
      <c r="I118" s="289"/>
      <c r="K118" s="289"/>
      <c r="M118" s="289"/>
      <c r="O118" s="289"/>
      <c r="P118" s="289"/>
      <c r="R118" s="289"/>
      <c r="S118" s="291"/>
      <c r="T118" s="289"/>
      <c r="U118" s="289"/>
    </row>
    <row r="119" spans="9:21" ht="17.25">
      <c r="I119" s="289"/>
      <c r="K119" s="289"/>
      <c r="M119" s="289"/>
      <c r="O119" s="289"/>
      <c r="P119" s="289"/>
      <c r="R119" s="289"/>
      <c r="S119" s="291"/>
      <c r="T119" s="289"/>
      <c r="U119" s="289"/>
    </row>
    <row r="120" spans="9:21" ht="17.25">
      <c r="I120" s="289"/>
      <c r="K120" s="289"/>
      <c r="M120" s="289"/>
      <c r="O120" s="289"/>
      <c r="P120" s="289"/>
      <c r="R120" s="289"/>
      <c r="S120" s="291"/>
      <c r="T120" s="289"/>
      <c r="U120" s="289"/>
    </row>
    <row r="121" spans="9:21" ht="17.25">
      <c r="I121" s="289"/>
      <c r="K121" s="289"/>
      <c r="M121" s="289"/>
      <c r="O121" s="289"/>
      <c r="P121" s="289"/>
      <c r="R121" s="289"/>
      <c r="S121" s="291"/>
      <c r="T121" s="289"/>
      <c r="U121" s="289"/>
    </row>
    <row r="122" spans="9:21" ht="17.25">
      <c r="I122" s="289"/>
      <c r="K122" s="289"/>
      <c r="M122" s="289"/>
      <c r="O122" s="289"/>
      <c r="P122" s="289"/>
      <c r="R122" s="289"/>
      <c r="S122" s="291"/>
      <c r="T122" s="289"/>
      <c r="U122" s="289"/>
    </row>
    <row r="123" spans="9:21" ht="17.25">
      <c r="I123" s="289"/>
      <c r="K123" s="289"/>
      <c r="M123" s="289"/>
      <c r="O123" s="289"/>
      <c r="P123" s="289"/>
      <c r="R123" s="289"/>
      <c r="S123" s="291"/>
      <c r="T123" s="289"/>
      <c r="U123" s="289"/>
    </row>
    <row r="124" spans="9:21" ht="17.25">
      <c r="I124" s="289"/>
      <c r="K124" s="289"/>
      <c r="M124" s="289"/>
      <c r="O124" s="289"/>
      <c r="P124" s="289"/>
      <c r="R124" s="289"/>
      <c r="S124" s="291"/>
      <c r="T124" s="289"/>
      <c r="U124" s="289"/>
    </row>
    <row r="125" spans="9:21" ht="17.25">
      <c r="I125" s="289"/>
      <c r="K125" s="289"/>
      <c r="M125" s="289"/>
      <c r="O125" s="289"/>
      <c r="P125" s="289"/>
      <c r="R125" s="289"/>
      <c r="S125" s="291"/>
      <c r="T125" s="289"/>
      <c r="U125" s="289"/>
    </row>
    <row r="126" spans="9:21" ht="17.25">
      <c r="I126" s="289"/>
      <c r="K126" s="289"/>
      <c r="M126" s="289"/>
      <c r="O126" s="289"/>
      <c r="P126" s="289"/>
      <c r="R126" s="289"/>
      <c r="S126" s="291"/>
      <c r="T126" s="289"/>
      <c r="U126" s="289"/>
    </row>
    <row r="127" spans="9:21" ht="17.25">
      <c r="I127" s="289"/>
      <c r="K127" s="289"/>
      <c r="M127" s="289"/>
      <c r="O127" s="289"/>
      <c r="P127" s="289"/>
      <c r="R127" s="289"/>
      <c r="S127" s="291"/>
      <c r="T127" s="289"/>
      <c r="U127" s="289"/>
    </row>
    <row r="128" spans="9:21" ht="17.25">
      <c r="I128" s="289"/>
      <c r="K128" s="289"/>
      <c r="M128" s="289"/>
      <c r="O128" s="289"/>
      <c r="P128" s="289"/>
      <c r="R128" s="289"/>
      <c r="S128" s="291"/>
      <c r="T128" s="289"/>
      <c r="U128" s="289"/>
    </row>
    <row r="129" spans="9:21" ht="17.25">
      <c r="I129" s="289"/>
      <c r="K129" s="289"/>
      <c r="M129" s="289"/>
      <c r="O129" s="289"/>
      <c r="P129" s="289"/>
      <c r="R129" s="289"/>
      <c r="S129" s="291"/>
      <c r="T129" s="289"/>
      <c r="U129" s="289"/>
    </row>
    <row r="130" spans="9:21" ht="17.25">
      <c r="I130" s="289"/>
      <c r="K130" s="289"/>
      <c r="M130" s="289"/>
      <c r="O130" s="289"/>
      <c r="P130" s="289"/>
      <c r="R130" s="289"/>
      <c r="S130" s="291"/>
      <c r="T130" s="289"/>
      <c r="U130" s="289"/>
    </row>
    <row r="131" spans="9:21" ht="17.25">
      <c r="I131" s="289"/>
      <c r="K131" s="289"/>
      <c r="M131" s="289"/>
      <c r="O131" s="289"/>
      <c r="P131" s="289"/>
      <c r="R131" s="289"/>
      <c r="S131" s="291"/>
      <c r="T131" s="289"/>
      <c r="U131" s="289"/>
    </row>
    <row r="132" spans="9:21" ht="17.25">
      <c r="I132" s="289"/>
      <c r="K132" s="289"/>
      <c r="M132" s="289"/>
      <c r="O132" s="289"/>
      <c r="P132" s="289"/>
      <c r="R132" s="289"/>
      <c r="S132" s="291"/>
      <c r="T132" s="289"/>
      <c r="U132" s="289"/>
    </row>
    <row r="133" spans="9:21" ht="17.25">
      <c r="I133" s="289"/>
      <c r="K133" s="289"/>
      <c r="M133" s="289"/>
      <c r="O133" s="289"/>
      <c r="P133" s="289"/>
      <c r="R133" s="289"/>
      <c r="S133" s="291"/>
      <c r="T133" s="289"/>
      <c r="U133" s="289"/>
    </row>
    <row r="134" spans="9:21" ht="17.25">
      <c r="I134" s="289"/>
      <c r="K134" s="289"/>
      <c r="M134" s="289"/>
      <c r="O134" s="289"/>
      <c r="P134" s="289"/>
      <c r="R134" s="289"/>
      <c r="S134" s="291"/>
      <c r="T134" s="289"/>
      <c r="U134" s="289"/>
    </row>
    <row r="135" spans="9:21" ht="17.25">
      <c r="I135" s="289"/>
      <c r="K135" s="289"/>
      <c r="M135" s="289"/>
      <c r="O135" s="289"/>
      <c r="P135" s="289"/>
      <c r="R135" s="289"/>
      <c r="S135" s="291"/>
      <c r="T135" s="289"/>
      <c r="U135" s="289"/>
    </row>
    <row r="136" spans="9:21" ht="17.25">
      <c r="I136" s="289"/>
      <c r="K136" s="289"/>
      <c r="M136" s="289"/>
      <c r="O136" s="289"/>
      <c r="P136" s="289"/>
      <c r="R136" s="289"/>
      <c r="S136" s="291"/>
      <c r="T136" s="289"/>
      <c r="U136" s="289"/>
    </row>
    <row r="137" spans="9:21" ht="17.25">
      <c r="I137" s="289"/>
      <c r="K137" s="289"/>
      <c r="M137" s="289"/>
      <c r="O137" s="289"/>
      <c r="P137" s="289"/>
      <c r="R137" s="289"/>
      <c r="S137" s="291"/>
      <c r="T137" s="289"/>
      <c r="U137" s="289"/>
    </row>
    <row r="138" spans="9:21" ht="17.25">
      <c r="I138" s="289"/>
      <c r="K138" s="289"/>
      <c r="M138" s="289"/>
      <c r="O138" s="289"/>
      <c r="P138" s="289"/>
      <c r="R138" s="289"/>
      <c r="S138" s="291"/>
      <c r="T138" s="289"/>
      <c r="U138" s="289"/>
    </row>
    <row r="139" spans="9:21" ht="17.25">
      <c r="I139" s="289"/>
      <c r="K139" s="289"/>
      <c r="M139" s="289"/>
      <c r="O139" s="289"/>
      <c r="P139" s="289"/>
      <c r="R139" s="289"/>
      <c r="S139" s="291"/>
      <c r="T139" s="289"/>
      <c r="U139" s="289"/>
    </row>
    <row r="140" spans="9:21" ht="17.25">
      <c r="I140" s="289"/>
      <c r="K140" s="289"/>
      <c r="M140" s="289"/>
      <c r="O140" s="289"/>
      <c r="P140" s="289"/>
      <c r="R140" s="289"/>
      <c r="S140" s="291"/>
      <c r="T140" s="289"/>
      <c r="U140" s="289"/>
    </row>
    <row r="141" spans="9:21" ht="17.25">
      <c r="I141" s="289"/>
      <c r="K141" s="289"/>
      <c r="M141" s="289"/>
      <c r="O141" s="289"/>
      <c r="P141" s="289"/>
      <c r="R141" s="289"/>
      <c r="S141" s="291"/>
      <c r="T141" s="289"/>
      <c r="U141" s="289"/>
    </row>
    <row r="142" spans="9:21" ht="17.25">
      <c r="I142" s="289"/>
      <c r="K142" s="289"/>
      <c r="M142" s="289"/>
      <c r="O142" s="289"/>
      <c r="P142" s="289"/>
      <c r="R142" s="289"/>
      <c r="S142" s="291"/>
      <c r="T142" s="289"/>
      <c r="U142" s="289"/>
    </row>
    <row r="143" spans="9:21" ht="17.25">
      <c r="I143" s="289"/>
      <c r="K143" s="289"/>
      <c r="M143" s="289"/>
      <c r="O143" s="289"/>
      <c r="P143" s="289"/>
      <c r="R143" s="289"/>
      <c r="S143" s="291"/>
      <c r="T143" s="289"/>
      <c r="U143" s="289"/>
    </row>
    <row r="144" spans="9:21" ht="17.25">
      <c r="I144" s="289"/>
      <c r="K144" s="289"/>
      <c r="M144" s="289"/>
      <c r="O144" s="289"/>
      <c r="P144" s="289"/>
      <c r="R144" s="289"/>
      <c r="S144" s="291"/>
      <c r="T144" s="289"/>
      <c r="U144" s="289"/>
    </row>
    <row r="145" spans="9:21" ht="17.25">
      <c r="I145" s="289"/>
      <c r="K145" s="289"/>
      <c r="M145" s="289"/>
      <c r="O145" s="289"/>
      <c r="P145" s="289"/>
      <c r="R145" s="289"/>
      <c r="S145" s="291"/>
      <c r="T145" s="289"/>
      <c r="U145" s="289"/>
    </row>
    <row r="146" spans="9:21" ht="17.25">
      <c r="I146" s="289"/>
      <c r="K146" s="289"/>
      <c r="M146" s="289"/>
      <c r="O146" s="289"/>
      <c r="P146" s="289"/>
      <c r="R146" s="289"/>
      <c r="S146" s="291"/>
      <c r="T146" s="289"/>
      <c r="U146" s="289"/>
    </row>
    <row r="147" spans="9:21" ht="17.25">
      <c r="I147" s="289"/>
      <c r="K147" s="289"/>
      <c r="M147" s="289"/>
      <c r="O147" s="289"/>
      <c r="P147" s="289"/>
      <c r="R147" s="289"/>
      <c r="S147" s="291"/>
      <c r="T147" s="289"/>
      <c r="U147" s="289"/>
    </row>
    <row r="148" spans="9:21" ht="17.25">
      <c r="I148" s="289"/>
      <c r="K148" s="289"/>
      <c r="M148" s="289"/>
      <c r="O148" s="289"/>
      <c r="P148" s="289"/>
      <c r="R148" s="289"/>
      <c r="S148" s="291"/>
      <c r="T148" s="289"/>
      <c r="U148" s="289"/>
    </row>
    <row r="149" spans="9:21" ht="17.25">
      <c r="I149" s="289"/>
      <c r="K149" s="289"/>
      <c r="M149" s="289"/>
      <c r="O149" s="289"/>
      <c r="P149" s="289"/>
      <c r="R149" s="289"/>
      <c r="S149" s="291"/>
      <c r="T149" s="289"/>
      <c r="U149" s="289"/>
    </row>
    <row r="150" spans="9:21" ht="17.25">
      <c r="I150" s="289"/>
      <c r="K150" s="289"/>
      <c r="M150" s="289"/>
      <c r="O150" s="289"/>
      <c r="P150" s="289"/>
      <c r="R150" s="289"/>
      <c r="S150" s="291"/>
      <c r="T150" s="289"/>
      <c r="U150" s="289"/>
    </row>
    <row r="151" spans="9:21" ht="17.25">
      <c r="I151" s="289"/>
      <c r="K151" s="289"/>
      <c r="M151" s="289"/>
      <c r="O151" s="289"/>
      <c r="P151" s="289"/>
      <c r="R151" s="289"/>
      <c r="S151" s="291"/>
      <c r="T151" s="289"/>
      <c r="U151" s="289"/>
    </row>
    <row r="152" spans="9:21" ht="17.25">
      <c r="I152" s="289"/>
      <c r="K152" s="289"/>
      <c r="M152" s="289"/>
      <c r="O152" s="289"/>
      <c r="P152" s="289"/>
      <c r="R152" s="289"/>
      <c r="S152" s="291"/>
      <c r="T152" s="289"/>
      <c r="U152" s="289"/>
    </row>
    <row r="153" spans="9:21" ht="17.25">
      <c r="I153" s="289"/>
      <c r="K153" s="289"/>
      <c r="M153" s="289"/>
      <c r="O153" s="289"/>
      <c r="P153" s="289"/>
      <c r="R153" s="289"/>
      <c r="S153" s="291"/>
      <c r="T153" s="289"/>
      <c r="U153" s="289"/>
    </row>
    <row r="154" spans="9:21" ht="17.25">
      <c r="I154" s="289"/>
      <c r="K154" s="289"/>
      <c r="M154" s="289"/>
      <c r="O154" s="289"/>
      <c r="P154" s="289"/>
      <c r="R154" s="289"/>
      <c r="S154" s="291"/>
      <c r="T154" s="289"/>
      <c r="U154" s="289"/>
    </row>
    <row r="155" spans="9:21" ht="17.25">
      <c r="I155" s="289"/>
      <c r="K155" s="289"/>
      <c r="M155" s="289"/>
      <c r="O155" s="289"/>
      <c r="P155" s="289"/>
      <c r="R155" s="289"/>
      <c r="S155" s="291"/>
      <c r="T155" s="289"/>
      <c r="U155" s="289"/>
    </row>
    <row r="156" spans="9:21" ht="17.25">
      <c r="I156" s="289"/>
      <c r="K156" s="289"/>
      <c r="M156" s="289"/>
      <c r="O156" s="289"/>
      <c r="P156" s="289"/>
      <c r="R156" s="289"/>
      <c r="S156" s="291"/>
      <c r="T156" s="289"/>
      <c r="U156" s="289"/>
    </row>
    <row r="157" spans="9:21" ht="17.25">
      <c r="I157" s="289"/>
      <c r="K157" s="289"/>
      <c r="M157" s="289"/>
      <c r="O157" s="289"/>
      <c r="P157" s="289"/>
      <c r="R157" s="289"/>
      <c r="S157" s="291"/>
      <c r="T157" s="289"/>
      <c r="U157" s="289"/>
    </row>
    <row r="158" spans="9:21" ht="17.25">
      <c r="I158" s="289"/>
      <c r="K158" s="289"/>
      <c r="M158" s="289"/>
      <c r="O158" s="289"/>
      <c r="P158" s="289"/>
      <c r="R158" s="289"/>
      <c r="S158" s="291"/>
      <c r="T158" s="289"/>
      <c r="U158" s="289"/>
    </row>
    <row r="159" spans="9:21" ht="17.25">
      <c r="I159" s="289"/>
      <c r="K159" s="289"/>
      <c r="M159" s="289"/>
      <c r="O159" s="289"/>
      <c r="P159" s="289"/>
      <c r="R159" s="289"/>
      <c r="S159" s="291"/>
      <c r="T159" s="289"/>
      <c r="U159" s="289"/>
    </row>
    <row r="160" spans="9:21" ht="17.25">
      <c r="I160" s="289"/>
      <c r="K160" s="289"/>
      <c r="M160" s="289"/>
      <c r="O160" s="289"/>
      <c r="P160" s="289"/>
      <c r="R160" s="289"/>
      <c r="S160" s="291"/>
      <c r="T160" s="289"/>
      <c r="U160" s="289"/>
    </row>
    <row r="161" spans="9:21" ht="17.25">
      <c r="I161" s="289"/>
      <c r="K161" s="289"/>
      <c r="M161" s="289"/>
      <c r="O161" s="289"/>
      <c r="P161" s="289"/>
      <c r="R161" s="289"/>
      <c r="S161" s="291"/>
      <c r="T161" s="289"/>
      <c r="U161" s="289"/>
    </row>
    <row r="162" spans="9:21" ht="17.25">
      <c r="I162" s="289"/>
      <c r="K162" s="289"/>
      <c r="M162" s="289"/>
      <c r="O162" s="289"/>
      <c r="P162" s="289"/>
      <c r="R162" s="289"/>
      <c r="S162" s="291"/>
      <c r="T162" s="289"/>
      <c r="U162" s="289"/>
    </row>
    <row r="163" spans="9:21" ht="17.25">
      <c r="I163" s="289"/>
      <c r="K163" s="289"/>
      <c r="M163" s="289"/>
      <c r="O163" s="289"/>
      <c r="P163" s="289"/>
      <c r="R163" s="289"/>
      <c r="S163" s="291"/>
      <c r="T163" s="289"/>
      <c r="U163" s="289"/>
    </row>
    <row r="164" spans="9:21" ht="17.25">
      <c r="I164" s="289"/>
      <c r="K164" s="289"/>
      <c r="M164" s="289"/>
      <c r="O164" s="289"/>
      <c r="P164" s="289"/>
      <c r="R164" s="289"/>
      <c r="S164" s="291"/>
      <c r="T164" s="289"/>
      <c r="U164" s="289"/>
    </row>
    <row r="165" spans="9:21" ht="17.25">
      <c r="I165" s="289"/>
      <c r="K165" s="289"/>
      <c r="M165" s="289"/>
      <c r="O165" s="289"/>
      <c r="P165" s="289"/>
      <c r="R165" s="289"/>
      <c r="S165" s="291"/>
      <c r="T165" s="289"/>
      <c r="U165" s="289"/>
    </row>
    <row r="166" spans="9:21" ht="17.25">
      <c r="I166" s="289"/>
      <c r="K166" s="289"/>
      <c r="M166" s="289"/>
      <c r="O166" s="289"/>
      <c r="P166" s="289"/>
      <c r="R166" s="289"/>
      <c r="S166" s="291"/>
      <c r="T166" s="289"/>
      <c r="U166" s="289"/>
    </row>
    <row r="167" spans="9:21" ht="17.25">
      <c r="I167" s="289"/>
      <c r="K167" s="289"/>
      <c r="M167" s="289"/>
      <c r="O167" s="289"/>
      <c r="P167" s="289"/>
      <c r="R167" s="289"/>
      <c r="S167" s="291"/>
      <c r="T167" s="289"/>
      <c r="U167" s="289"/>
    </row>
    <row r="168" spans="9:21" ht="17.25">
      <c r="I168" s="289"/>
      <c r="K168" s="289"/>
      <c r="M168" s="289"/>
      <c r="O168" s="289"/>
      <c r="P168" s="289"/>
      <c r="R168" s="289"/>
      <c r="S168" s="291"/>
      <c r="T168" s="289"/>
      <c r="U168" s="289"/>
    </row>
    <row r="169" spans="9:21" ht="17.25">
      <c r="I169" s="289"/>
      <c r="K169" s="289"/>
      <c r="M169" s="289"/>
      <c r="O169" s="289"/>
      <c r="P169" s="289"/>
      <c r="R169" s="289"/>
      <c r="S169" s="291"/>
      <c r="T169" s="289"/>
      <c r="U169" s="289"/>
    </row>
    <row r="170" spans="9:21" ht="17.25">
      <c r="I170" s="289"/>
      <c r="K170" s="289"/>
      <c r="M170" s="289"/>
      <c r="O170" s="289"/>
      <c r="P170" s="289"/>
      <c r="R170" s="289"/>
      <c r="S170" s="291"/>
      <c r="T170" s="289"/>
      <c r="U170" s="289"/>
    </row>
    <row r="171" spans="9:21" ht="17.25">
      <c r="I171" s="289"/>
      <c r="K171" s="289"/>
      <c r="M171" s="289"/>
      <c r="O171" s="289"/>
      <c r="P171" s="289"/>
      <c r="R171" s="289"/>
      <c r="S171" s="291"/>
      <c r="T171" s="289"/>
      <c r="U171" s="289"/>
    </row>
    <row r="172" spans="9:21" ht="17.25">
      <c r="I172" s="289"/>
      <c r="K172" s="289"/>
      <c r="M172" s="289"/>
      <c r="O172" s="289"/>
      <c r="P172" s="289"/>
      <c r="R172" s="289"/>
      <c r="S172" s="291"/>
      <c r="T172" s="289"/>
      <c r="U172" s="289"/>
    </row>
    <row r="173" spans="9:21" ht="17.25">
      <c r="I173" s="289"/>
      <c r="K173" s="289"/>
      <c r="M173" s="289"/>
      <c r="O173" s="289"/>
      <c r="P173" s="289"/>
      <c r="R173" s="289"/>
      <c r="S173" s="291"/>
      <c r="T173" s="289"/>
      <c r="U173" s="289"/>
    </row>
    <row r="174" spans="9:21" ht="17.25">
      <c r="I174" s="289"/>
      <c r="K174" s="289"/>
      <c r="M174" s="289"/>
      <c r="O174" s="289"/>
      <c r="P174" s="289"/>
      <c r="R174" s="289"/>
      <c r="S174" s="291"/>
      <c r="T174" s="289"/>
      <c r="U174" s="289"/>
    </row>
    <row r="175" spans="9:21" ht="17.25">
      <c r="I175" s="289"/>
      <c r="K175" s="289"/>
      <c r="M175" s="289"/>
      <c r="O175" s="289"/>
      <c r="P175" s="289"/>
      <c r="R175" s="289"/>
      <c r="S175" s="291"/>
      <c r="T175" s="289"/>
      <c r="U175" s="289"/>
    </row>
    <row r="176" spans="9:21" ht="17.25">
      <c r="I176" s="289"/>
      <c r="K176" s="289"/>
      <c r="M176" s="289"/>
      <c r="O176" s="289"/>
      <c r="P176" s="289"/>
      <c r="R176" s="289"/>
      <c r="S176" s="291"/>
      <c r="T176" s="289"/>
      <c r="U176" s="289"/>
    </row>
    <row r="177" spans="9:21" ht="17.25">
      <c r="I177" s="289"/>
      <c r="K177" s="289"/>
      <c r="M177" s="289"/>
      <c r="O177" s="289"/>
      <c r="P177" s="289"/>
      <c r="R177" s="289"/>
      <c r="S177" s="291"/>
      <c r="T177" s="289"/>
      <c r="U177" s="289"/>
    </row>
    <row r="178" spans="9:21" ht="17.25">
      <c r="I178" s="289"/>
      <c r="K178" s="289"/>
      <c r="M178" s="289"/>
      <c r="O178" s="289"/>
      <c r="P178" s="289"/>
      <c r="R178" s="289"/>
      <c r="S178" s="291"/>
      <c r="T178" s="289"/>
      <c r="U178" s="289"/>
    </row>
    <row r="179" spans="9:21" ht="17.25">
      <c r="I179" s="289"/>
      <c r="K179" s="289"/>
      <c r="M179" s="289"/>
      <c r="O179" s="289"/>
      <c r="P179" s="289"/>
      <c r="R179" s="289"/>
      <c r="S179" s="291"/>
      <c r="T179" s="289"/>
      <c r="U179" s="289"/>
    </row>
    <row r="180" spans="9:21" ht="17.25">
      <c r="I180" s="289"/>
      <c r="K180" s="289"/>
      <c r="M180" s="289"/>
      <c r="O180" s="289"/>
      <c r="P180" s="289"/>
      <c r="R180" s="289"/>
      <c r="S180" s="291"/>
      <c r="T180" s="289"/>
      <c r="U180" s="289"/>
    </row>
    <row r="181" spans="9:21" ht="17.25">
      <c r="I181" s="289"/>
      <c r="K181" s="289"/>
      <c r="M181" s="289"/>
      <c r="O181" s="289"/>
      <c r="P181" s="289"/>
      <c r="R181" s="289"/>
      <c r="S181" s="291"/>
      <c r="T181" s="289"/>
      <c r="U181" s="289"/>
    </row>
    <row r="182" spans="9:21" ht="17.25">
      <c r="I182" s="289"/>
      <c r="K182" s="289"/>
      <c r="M182" s="289"/>
      <c r="O182" s="289"/>
      <c r="P182" s="289"/>
      <c r="R182" s="289"/>
      <c r="S182" s="291"/>
      <c r="T182" s="289"/>
      <c r="U182" s="289"/>
    </row>
    <row r="183" spans="9:21" ht="17.25">
      <c r="I183" s="289"/>
      <c r="K183" s="289"/>
      <c r="M183" s="289"/>
      <c r="O183" s="289"/>
      <c r="P183" s="289"/>
      <c r="R183" s="289"/>
      <c r="S183" s="291"/>
      <c r="T183" s="289"/>
      <c r="U183" s="289"/>
    </row>
  </sheetData>
  <sheetProtection/>
  <mergeCells count="17">
    <mergeCell ref="A1:V1"/>
    <mergeCell ref="C2:H2"/>
    <mergeCell ref="L2:P2"/>
    <mergeCell ref="A28:HY28"/>
    <mergeCell ref="A2:A3"/>
    <mergeCell ref="A4:A11"/>
    <mergeCell ref="A12:A20"/>
    <mergeCell ref="A21:A25"/>
    <mergeCell ref="A26:A27"/>
    <mergeCell ref="B2:B3"/>
    <mergeCell ref="J2:J3"/>
    <mergeCell ref="K2:K3"/>
    <mergeCell ref="Q2:Q3"/>
    <mergeCell ref="S2:S3"/>
    <mergeCell ref="U2:U3"/>
    <mergeCell ref="V2:V3"/>
    <mergeCell ref="W2:W3"/>
  </mergeCells>
  <printOptions/>
  <pageMargins left="0.39" right="0.39" top="0.51" bottom="0.51"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64"/>
  <sheetViews>
    <sheetView zoomScaleSheetLayoutView="100" workbookViewId="0" topLeftCell="A1">
      <selection activeCell="A33" sqref="A33:G33"/>
    </sheetView>
  </sheetViews>
  <sheetFormatPr defaultColWidth="9.00390625" defaultRowHeight="15"/>
  <cols>
    <col min="1" max="1" width="17.28125" style="1" customWidth="1"/>
    <col min="2" max="2" width="13.421875" style="1" customWidth="1"/>
    <col min="3" max="3" width="17.28125" style="1" customWidth="1"/>
    <col min="4" max="4" width="33.7109375" style="1" customWidth="1"/>
    <col min="5" max="5" width="19.140625" style="1" customWidth="1"/>
    <col min="6" max="6" width="10.28125" style="2" customWidth="1"/>
    <col min="7" max="7" width="19.140625" style="1" customWidth="1"/>
    <col min="8" max="8" width="17.8515625" style="1" customWidth="1"/>
  </cols>
  <sheetData>
    <row r="1" spans="1:7" ht="21">
      <c r="A1" s="3" t="s">
        <v>278</v>
      </c>
      <c r="B1" s="3"/>
      <c r="C1" s="3"/>
      <c r="D1" s="3"/>
      <c r="E1" s="3"/>
      <c r="F1" s="3"/>
      <c r="G1" s="3"/>
    </row>
    <row r="2" spans="1:7" ht="13.5">
      <c r="A2" s="4" t="s">
        <v>1</v>
      </c>
      <c r="B2" s="4" t="s">
        <v>2</v>
      </c>
      <c r="C2" s="4" t="s">
        <v>279</v>
      </c>
      <c r="D2" s="4" t="s">
        <v>176</v>
      </c>
      <c r="E2" s="5" t="s">
        <v>280</v>
      </c>
      <c r="F2" s="4" t="s">
        <v>281</v>
      </c>
      <c r="G2" s="2" t="s">
        <v>143</v>
      </c>
    </row>
    <row r="3" spans="1:7" ht="13.5">
      <c r="A3" s="6" t="s">
        <v>7</v>
      </c>
      <c r="B3" s="7" t="s">
        <v>42</v>
      </c>
      <c r="C3" s="8" t="s">
        <v>282</v>
      </c>
      <c r="D3" s="9">
        <v>60</v>
      </c>
      <c r="E3" s="10" t="s">
        <v>283</v>
      </c>
      <c r="F3" s="2">
        <v>120</v>
      </c>
      <c r="G3" s="2"/>
    </row>
    <row r="4" spans="1:7" ht="13.5">
      <c r="A4" s="6"/>
      <c r="B4" s="7" t="s">
        <v>42</v>
      </c>
      <c r="C4" s="8" t="s">
        <v>284</v>
      </c>
      <c r="D4" s="9">
        <v>60</v>
      </c>
      <c r="E4" s="10" t="s">
        <v>283</v>
      </c>
      <c r="G4" s="2"/>
    </row>
    <row r="5" spans="1:7" ht="13.5">
      <c r="A5" s="6"/>
      <c r="B5" s="7" t="s">
        <v>30</v>
      </c>
      <c r="C5" s="8" t="s">
        <v>285</v>
      </c>
      <c r="D5" s="9">
        <v>60</v>
      </c>
      <c r="E5" s="10" t="s">
        <v>283</v>
      </c>
      <c r="F5" s="2">
        <v>60</v>
      </c>
      <c r="G5" s="2"/>
    </row>
    <row r="6" spans="1:7" ht="13.5">
      <c r="A6" s="6"/>
      <c r="B6" s="7" t="s">
        <v>28</v>
      </c>
      <c r="C6" s="8" t="s">
        <v>286</v>
      </c>
      <c r="D6" s="9">
        <v>60</v>
      </c>
      <c r="E6" s="10" t="s">
        <v>283</v>
      </c>
      <c r="F6" s="11">
        <v>60</v>
      </c>
      <c r="G6" s="2"/>
    </row>
    <row r="7" spans="1:7" ht="13.5">
      <c r="A7" s="6"/>
      <c r="B7" s="7" t="s">
        <v>49</v>
      </c>
      <c r="C7" s="8" t="s">
        <v>287</v>
      </c>
      <c r="D7" s="9">
        <v>60</v>
      </c>
      <c r="E7" s="10" t="s">
        <v>283</v>
      </c>
      <c r="F7" s="11">
        <v>60</v>
      </c>
      <c r="G7" s="2"/>
    </row>
    <row r="8" spans="1:7" ht="13.5">
      <c r="A8" s="6"/>
      <c r="B8" s="7" t="s">
        <v>32</v>
      </c>
      <c r="C8" s="8" t="s">
        <v>285</v>
      </c>
      <c r="D8" s="9">
        <v>60</v>
      </c>
      <c r="E8" s="10" t="s">
        <v>283</v>
      </c>
      <c r="F8" s="11">
        <v>60</v>
      </c>
      <c r="G8" s="2"/>
    </row>
    <row r="9" spans="1:7" ht="13.5">
      <c r="A9" s="6"/>
      <c r="B9" s="7" t="s">
        <v>34</v>
      </c>
      <c r="C9" s="8" t="s">
        <v>288</v>
      </c>
      <c r="D9" s="9">
        <v>60</v>
      </c>
      <c r="E9" s="10" t="s">
        <v>283</v>
      </c>
      <c r="F9" s="12">
        <v>60</v>
      </c>
      <c r="G9" s="2"/>
    </row>
    <row r="10" spans="1:7" ht="13.5">
      <c r="A10" s="6"/>
      <c r="B10" s="7" t="s">
        <v>27</v>
      </c>
      <c r="C10" s="8" t="s">
        <v>289</v>
      </c>
      <c r="D10" s="9">
        <v>60</v>
      </c>
      <c r="E10" s="10" t="s">
        <v>283</v>
      </c>
      <c r="F10" s="11">
        <v>60</v>
      </c>
      <c r="G10" s="2"/>
    </row>
    <row r="11" spans="1:7" ht="13.5">
      <c r="A11" s="6"/>
      <c r="B11" s="13" t="s">
        <v>43</v>
      </c>
      <c r="C11" s="14" t="s">
        <v>290</v>
      </c>
      <c r="D11" s="15">
        <v>60</v>
      </c>
      <c r="E11" s="10" t="s">
        <v>283</v>
      </c>
      <c r="F11" s="16">
        <v>60</v>
      </c>
      <c r="G11" s="2"/>
    </row>
    <row r="12" spans="1:7" ht="13.5">
      <c r="A12" s="6"/>
      <c r="B12" s="13" t="s">
        <v>44</v>
      </c>
      <c r="C12" s="14" t="s">
        <v>291</v>
      </c>
      <c r="D12" s="15">
        <v>60</v>
      </c>
      <c r="E12" s="10" t="s">
        <v>283</v>
      </c>
      <c r="F12" s="11">
        <v>180</v>
      </c>
      <c r="G12" s="2"/>
    </row>
    <row r="13" spans="1:7" ht="13.5">
      <c r="A13" s="6"/>
      <c r="B13" s="13" t="s">
        <v>44</v>
      </c>
      <c r="C13" s="8" t="s">
        <v>292</v>
      </c>
      <c r="D13" s="9">
        <v>60</v>
      </c>
      <c r="E13" s="10" t="s">
        <v>283</v>
      </c>
      <c r="F13" s="11"/>
      <c r="G13" s="2"/>
    </row>
    <row r="14" spans="1:7" ht="13.5">
      <c r="A14" s="6"/>
      <c r="B14" s="17" t="s">
        <v>44</v>
      </c>
      <c r="C14" s="18" t="s">
        <v>293</v>
      </c>
      <c r="D14" s="19">
        <v>60</v>
      </c>
      <c r="E14" s="10" t="s">
        <v>283</v>
      </c>
      <c r="F14" s="11"/>
      <c r="G14" s="2"/>
    </row>
    <row r="15" spans="1:7" ht="13.5">
      <c r="A15" s="20" t="s">
        <v>294</v>
      </c>
      <c r="B15" s="7" t="s">
        <v>27</v>
      </c>
      <c r="C15" s="8" t="s">
        <v>295</v>
      </c>
      <c r="D15" s="8" t="s">
        <v>296</v>
      </c>
      <c r="E15" s="10" t="s">
        <v>283</v>
      </c>
      <c r="F15" s="21">
        <v>248.52</v>
      </c>
      <c r="G15" s="2"/>
    </row>
    <row r="16" spans="1:7" ht="13.5">
      <c r="A16" s="22"/>
      <c r="B16" s="13" t="s">
        <v>43</v>
      </c>
      <c r="C16" s="14" t="s">
        <v>297</v>
      </c>
      <c r="D16" s="8" t="s">
        <v>296</v>
      </c>
      <c r="E16" s="10" t="s">
        <v>283</v>
      </c>
      <c r="F16" s="21">
        <v>248.52</v>
      </c>
      <c r="G16" s="2"/>
    </row>
    <row r="17" spans="1:7" ht="13.5">
      <c r="A17" s="22"/>
      <c r="B17" s="7" t="s">
        <v>50</v>
      </c>
      <c r="C17" s="8" t="s">
        <v>298</v>
      </c>
      <c r="D17" s="8" t="s">
        <v>296</v>
      </c>
      <c r="E17" s="10" t="s">
        <v>283</v>
      </c>
      <c r="F17" s="21">
        <v>248.52</v>
      </c>
      <c r="G17" s="2"/>
    </row>
    <row r="18" spans="1:7" ht="13.5">
      <c r="A18" s="22"/>
      <c r="B18" s="7" t="s">
        <v>44</v>
      </c>
      <c r="C18" s="8" t="s">
        <v>299</v>
      </c>
      <c r="D18" s="8" t="s">
        <v>296</v>
      </c>
      <c r="E18" s="10" t="s">
        <v>283</v>
      </c>
      <c r="F18" s="21">
        <v>248.52</v>
      </c>
      <c r="G18" s="2"/>
    </row>
    <row r="19" spans="1:7" ht="13.5">
      <c r="A19" s="22"/>
      <c r="B19" s="7" t="s">
        <v>49</v>
      </c>
      <c r="C19" s="8" t="s">
        <v>300</v>
      </c>
      <c r="D19" s="8" t="s">
        <v>296</v>
      </c>
      <c r="E19" s="10" t="s">
        <v>283</v>
      </c>
      <c r="F19" s="21">
        <v>248.52</v>
      </c>
      <c r="G19" s="2"/>
    </row>
    <row r="20" spans="1:7" ht="13.5">
      <c r="A20" s="23"/>
      <c r="B20" s="7" t="s">
        <v>28</v>
      </c>
      <c r="C20" s="8" t="s">
        <v>301</v>
      </c>
      <c r="D20" s="8" t="s">
        <v>302</v>
      </c>
      <c r="E20" s="10" t="s">
        <v>283</v>
      </c>
      <c r="F20" s="2">
        <v>298.23</v>
      </c>
      <c r="G20" s="2"/>
    </row>
    <row r="21" spans="1:7" ht="13.5">
      <c r="A21" s="2" t="s">
        <v>303</v>
      </c>
      <c r="B21" s="12" t="s">
        <v>44</v>
      </c>
      <c r="C21" s="12"/>
      <c r="D21" s="12"/>
      <c r="E21" s="24"/>
      <c r="F21" s="25">
        <v>96.4</v>
      </c>
      <c r="G21" s="2"/>
    </row>
    <row r="22" spans="1:7" ht="13.5">
      <c r="A22" s="2"/>
      <c r="B22" s="12" t="s">
        <v>32</v>
      </c>
      <c r="C22" s="12"/>
      <c r="D22" s="12"/>
      <c r="E22" s="24"/>
      <c r="F22" s="25">
        <v>95.4</v>
      </c>
      <c r="G22" s="2"/>
    </row>
    <row r="23" spans="1:7" ht="13.5">
      <c r="A23" s="2"/>
      <c r="B23" s="12" t="s">
        <v>47</v>
      </c>
      <c r="C23" s="12"/>
      <c r="D23" s="12"/>
      <c r="E23" s="24"/>
      <c r="F23" s="25">
        <v>94.4</v>
      </c>
      <c r="G23" s="2"/>
    </row>
    <row r="24" spans="1:7" ht="13.5">
      <c r="A24" s="2"/>
      <c r="B24" s="12" t="s">
        <v>27</v>
      </c>
      <c r="C24" s="12"/>
      <c r="D24" s="12"/>
      <c r="E24" s="24"/>
      <c r="F24" s="25">
        <v>92.8</v>
      </c>
      <c r="G24" s="2"/>
    </row>
    <row r="25" spans="1:7" ht="13.5">
      <c r="A25" s="2"/>
      <c r="B25" s="12" t="s">
        <v>30</v>
      </c>
      <c r="C25" s="12"/>
      <c r="D25" s="12"/>
      <c r="E25" s="24"/>
      <c r="F25" s="25">
        <v>91.8</v>
      </c>
      <c r="G25" s="2"/>
    </row>
    <row r="26" spans="1:7" ht="13.5">
      <c r="A26" s="2"/>
      <c r="B26" s="12" t="s">
        <v>50</v>
      </c>
      <c r="C26" s="12"/>
      <c r="D26" s="12"/>
      <c r="E26" s="24"/>
      <c r="F26" s="25">
        <v>89</v>
      </c>
      <c r="G26" s="2"/>
    </row>
    <row r="27" spans="1:7" ht="13.5">
      <c r="A27" s="2"/>
      <c r="B27" s="12" t="s">
        <v>43</v>
      </c>
      <c r="C27" s="12"/>
      <c r="D27" s="12"/>
      <c r="E27" s="24"/>
      <c r="F27" s="25">
        <v>88.8</v>
      </c>
      <c r="G27" s="2"/>
    </row>
    <row r="28" spans="1:7" ht="13.5">
      <c r="A28" s="2"/>
      <c r="B28" s="12" t="s">
        <v>49</v>
      </c>
      <c r="C28" s="12"/>
      <c r="D28" s="12"/>
      <c r="E28" s="24"/>
      <c r="F28" s="25">
        <v>88.4</v>
      </c>
      <c r="G28" s="2"/>
    </row>
    <row r="29" spans="1:7" ht="13.5">
      <c r="A29" s="2"/>
      <c r="B29" s="1" t="s">
        <v>33</v>
      </c>
      <c r="C29" s="12"/>
      <c r="D29" s="12"/>
      <c r="E29" s="24"/>
      <c r="F29" s="25">
        <v>88.2</v>
      </c>
      <c r="G29" s="2"/>
    </row>
    <row r="30" spans="1:7" ht="13.5">
      <c r="A30" s="2"/>
      <c r="B30" s="12" t="s">
        <v>28</v>
      </c>
      <c r="C30" s="12"/>
      <c r="D30" s="12"/>
      <c r="E30" s="24"/>
      <c r="F30" s="25">
        <v>87</v>
      </c>
      <c r="G30" s="2"/>
    </row>
    <row r="31" spans="1:7" ht="13.5">
      <c r="A31" s="2"/>
      <c r="B31" s="12" t="s">
        <v>42</v>
      </c>
      <c r="C31" s="12"/>
      <c r="D31" s="12"/>
      <c r="E31" s="24"/>
      <c r="F31" s="25">
        <v>85.2</v>
      </c>
      <c r="G31" s="2"/>
    </row>
    <row r="32" spans="1:7" ht="13.5">
      <c r="A32" s="2"/>
      <c r="B32" s="12" t="s">
        <v>40</v>
      </c>
      <c r="C32" s="12"/>
      <c r="D32" s="12"/>
      <c r="E32" s="24"/>
      <c r="F32" s="25">
        <v>84.6</v>
      </c>
      <c r="G32" s="2"/>
    </row>
    <row r="33" spans="1:7" ht="15">
      <c r="A33" s="26" t="s">
        <v>52</v>
      </c>
      <c r="B33" s="26"/>
      <c r="C33" s="26"/>
      <c r="D33" s="26"/>
      <c r="E33" s="26"/>
      <c r="F33" s="26"/>
      <c r="G33" s="26"/>
    </row>
    <row r="34" ht="13.5">
      <c r="F34" s="1"/>
    </row>
    <row r="35" ht="13.5">
      <c r="F35" s="1"/>
    </row>
    <row r="36" ht="13.5">
      <c r="F36" s="1"/>
    </row>
    <row r="37" ht="13.5">
      <c r="F37" s="1"/>
    </row>
    <row r="38" ht="13.5">
      <c r="F38" s="1"/>
    </row>
    <row r="39" ht="13.5">
      <c r="F39" s="1"/>
    </row>
    <row r="40" ht="13.5">
      <c r="F40" s="1"/>
    </row>
    <row r="41" ht="13.5">
      <c r="F41" s="1"/>
    </row>
    <row r="42" ht="13.5">
      <c r="F42" s="1"/>
    </row>
    <row r="43" ht="13.5">
      <c r="F43" s="1"/>
    </row>
    <row r="44" ht="13.5">
      <c r="F44" s="27"/>
    </row>
    <row r="45" ht="13.5">
      <c r="F45" s="28"/>
    </row>
    <row r="46" ht="13.5">
      <c r="F46" s="28"/>
    </row>
    <row r="47" ht="13.5">
      <c r="F47" s="28"/>
    </row>
    <row r="48" ht="13.5">
      <c r="F48" s="28"/>
    </row>
    <row r="49" ht="13.5">
      <c r="F49" s="28"/>
    </row>
    <row r="50" ht="13.5">
      <c r="F50" s="28"/>
    </row>
    <row r="51" ht="13.5">
      <c r="F51" s="28"/>
    </row>
    <row r="52" ht="13.5">
      <c r="F52" s="28"/>
    </row>
    <row r="53" ht="13.5">
      <c r="F53" s="28"/>
    </row>
    <row r="54" ht="13.5">
      <c r="F54" s="28"/>
    </row>
    <row r="55" ht="13.5">
      <c r="F55" s="28"/>
    </row>
    <row r="56" ht="13.5">
      <c r="F56" s="28"/>
    </row>
    <row r="57" ht="13.5">
      <c r="F57" s="28"/>
    </row>
    <row r="58" ht="13.5">
      <c r="F58" s="28"/>
    </row>
    <row r="59" ht="13.5">
      <c r="F59" s="28"/>
    </row>
    <row r="60" ht="13.5">
      <c r="F60" s="28"/>
    </row>
    <row r="61" ht="13.5">
      <c r="F61" s="28"/>
    </row>
    <row r="62" ht="13.5">
      <c r="F62" s="28"/>
    </row>
    <row r="63" ht="13.5">
      <c r="F63" s="28"/>
    </row>
    <row r="64" ht="13.5">
      <c r="F64" s="29"/>
    </row>
  </sheetData>
  <sheetProtection/>
  <mergeCells count="7">
    <mergeCell ref="A1:G1"/>
    <mergeCell ref="A33:G33"/>
    <mergeCell ref="A3:A14"/>
    <mergeCell ref="A15:A20"/>
    <mergeCell ref="A21:A32"/>
    <mergeCell ref="F3:F4"/>
    <mergeCell ref="F12:F14"/>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H124"/>
  <sheetViews>
    <sheetView workbookViewId="0" topLeftCell="A1">
      <selection activeCell="C127" sqref="C127"/>
    </sheetView>
  </sheetViews>
  <sheetFormatPr defaultColWidth="9.00390625" defaultRowHeight="15"/>
  <cols>
    <col min="1" max="1" width="19.57421875" style="0" customWidth="1"/>
    <col min="2" max="2" width="8.421875" style="0" customWidth="1"/>
    <col min="3" max="3" width="13.57421875" style="0" customWidth="1"/>
    <col min="4" max="4" width="16.8515625" style="260" customWidth="1"/>
    <col min="5" max="5" width="5.00390625" style="0" customWidth="1"/>
    <col min="6" max="6" width="5.421875" style="0" customWidth="1"/>
    <col min="7" max="7" width="5.00390625" style="0" customWidth="1"/>
    <col min="8" max="8" width="5.28125" style="0" customWidth="1"/>
    <col min="9" max="9" width="7.57421875" style="0" customWidth="1"/>
    <col min="10" max="10" width="7.140625" style="0" customWidth="1"/>
    <col min="11" max="11" width="6.8515625" style="0" customWidth="1"/>
    <col min="12" max="12" width="5.421875" style="0" customWidth="1"/>
    <col min="13" max="13" width="7.140625" style="260" customWidth="1"/>
    <col min="14" max="14" width="15.421875" style="0" customWidth="1"/>
  </cols>
  <sheetData>
    <row r="1" spans="1:14" ht="27.75" customHeight="1">
      <c r="A1" s="34" t="s">
        <v>53</v>
      </c>
      <c r="B1" s="34"/>
      <c r="C1" s="34"/>
      <c r="D1" s="34"/>
      <c r="E1" s="34"/>
      <c r="F1" s="34"/>
      <c r="G1" s="34"/>
      <c r="H1" s="34"/>
      <c r="I1" s="34"/>
      <c r="J1" s="34"/>
      <c r="K1" s="34"/>
      <c r="L1" s="34"/>
      <c r="M1" s="34"/>
      <c r="N1" s="34"/>
    </row>
    <row r="2" spans="1:14" ht="22.5" customHeight="1">
      <c r="A2" s="35" t="s">
        <v>1</v>
      </c>
      <c r="B2" s="35" t="s">
        <v>2</v>
      </c>
      <c r="C2" s="35" t="s">
        <v>54</v>
      </c>
      <c r="D2" s="35" t="s">
        <v>55</v>
      </c>
      <c r="E2" s="261" t="s">
        <v>56</v>
      </c>
      <c r="F2" s="262"/>
      <c r="G2" s="262"/>
      <c r="H2" s="262"/>
      <c r="I2" s="262"/>
      <c r="J2" s="262"/>
      <c r="K2" s="262"/>
      <c r="L2" s="262"/>
      <c r="M2" s="199" t="s">
        <v>57</v>
      </c>
      <c r="N2" s="271" t="s">
        <v>58</v>
      </c>
    </row>
    <row r="3" spans="1:14" ht="50.25" customHeight="1">
      <c r="A3" s="92"/>
      <c r="B3" s="92"/>
      <c r="C3" s="92"/>
      <c r="D3" s="92"/>
      <c r="E3" s="199" t="s">
        <v>59</v>
      </c>
      <c r="F3" s="199" t="s">
        <v>60</v>
      </c>
      <c r="G3" s="35" t="s">
        <v>61</v>
      </c>
      <c r="H3" s="35" t="s">
        <v>62</v>
      </c>
      <c r="I3" s="37" t="s">
        <v>63</v>
      </c>
      <c r="J3" s="272" t="s">
        <v>64</v>
      </c>
      <c r="K3" s="35" t="s">
        <v>65</v>
      </c>
      <c r="L3" s="199" t="s">
        <v>66</v>
      </c>
      <c r="M3" s="273"/>
      <c r="N3" s="271"/>
    </row>
    <row r="4" spans="1:14" ht="46.5" customHeight="1">
      <c r="A4" s="263" t="s">
        <v>45</v>
      </c>
      <c r="B4" s="220" t="s">
        <v>46</v>
      </c>
      <c r="C4" s="221" t="s">
        <v>67</v>
      </c>
      <c r="D4" s="222" t="s">
        <v>68</v>
      </c>
      <c r="E4" s="229">
        <v>16</v>
      </c>
      <c r="F4" s="229">
        <v>16</v>
      </c>
      <c r="G4" s="229">
        <v>160</v>
      </c>
      <c r="H4" s="232" t="s">
        <v>69</v>
      </c>
      <c r="I4" s="232" t="s">
        <v>70</v>
      </c>
      <c r="J4" s="229">
        <v>5</v>
      </c>
      <c r="K4" s="231" t="s">
        <v>71</v>
      </c>
      <c r="L4" s="232" t="s">
        <v>72</v>
      </c>
      <c r="M4" s="246" t="s">
        <v>73</v>
      </c>
      <c r="N4" s="274">
        <v>2020</v>
      </c>
    </row>
    <row r="5" spans="1:14" ht="45.75" customHeight="1">
      <c r="A5" s="264"/>
      <c r="B5" s="220" t="s">
        <v>46</v>
      </c>
      <c r="C5" s="221" t="s">
        <v>67</v>
      </c>
      <c r="D5" s="222" t="s">
        <v>68</v>
      </c>
      <c r="E5" s="229">
        <v>16</v>
      </c>
      <c r="F5" s="229">
        <v>16</v>
      </c>
      <c r="G5" s="229">
        <v>128</v>
      </c>
      <c r="H5" s="232" t="s">
        <v>69</v>
      </c>
      <c r="I5" s="232" t="s">
        <v>70</v>
      </c>
      <c r="J5" s="229">
        <v>4</v>
      </c>
      <c r="K5" s="231" t="s">
        <v>71</v>
      </c>
      <c r="L5" s="232" t="s">
        <v>72</v>
      </c>
      <c r="M5" s="246" t="s">
        <v>73</v>
      </c>
      <c r="N5" s="274">
        <v>2021</v>
      </c>
    </row>
    <row r="6" spans="1:14" ht="33.75" customHeight="1">
      <c r="A6" s="264"/>
      <c r="B6" s="220" t="s">
        <v>46</v>
      </c>
      <c r="C6" s="221" t="s">
        <v>67</v>
      </c>
      <c r="D6" s="222" t="s">
        <v>74</v>
      </c>
      <c r="E6" s="229">
        <v>16</v>
      </c>
      <c r="F6" s="229">
        <v>16</v>
      </c>
      <c r="G6" s="229">
        <v>32</v>
      </c>
      <c r="H6" s="232" t="s">
        <v>69</v>
      </c>
      <c r="I6" s="232" t="s">
        <v>70</v>
      </c>
      <c r="J6" s="229">
        <v>1</v>
      </c>
      <c r="K6" s="231" t="s">
        <v>71</v>
      </c>
      <c r="L6" s="232" t="s">
        <v>72</v>
      </c>
      <c r="M6" s="246" t="s">
        <v>73</v>
      </c>
      <c r="N6" s="274">
        <v>2021</v>
      </c>
    </row>
    <row r="7" spans="1:14" ht="24.75" customHeight="1">
      <c r="A7" s="264"/>
      <c r="B7" s="228" t="s">
        <v>50</v>
      </c>
      <c r="C7" s="221" t="s">
        <v>67</v>
      </c>
      <c r="D7" s="222" t="s">
        <v>75</v>
      </c>
      <c r="E7" s="227">
        <v>16</v>
      </c>
      <c r="F7" s="227">
        <v>16</v>
      </c>
      <c r="G7" s="229">
        <v>64</v>
      </c>
      <c r="H7" s="232" t="s">
        <v>69</v>
      </c>
      <c r="I7" s="232" t="s">
        <v>70</v>
      </c>
      <c r="J7" s="229">
        <v>2</v>
      </c>
      <c r="K7" s="231" t="s">
        <v>71</v>
      </c>
      <c r="L7" s="232" t="s">
        <v>72</v>
      </c>
      <c r="M7" s="246" t="s">
        <v>73</v>
      </c>
      <c r="N7" s="274">
        <v>2020</v>
      </c>
    </row>
    <row r="8" spans="1:14" ht="24.75" customHeight="1">
      <c r="A8" s="264"/>
      <c r="B8" s="228" t="s">
        <v>50</v>
      </c>
      <c r="C8" s="221" t="s">
        <v>67</v>
      </c>
      <c r="D8" s="222" t="s">
        <v>75</v>
      </c>
      <c r="E8" s="227">
        <v>16</v>
      </c>
      <c r="F8" s="227">
        <v>16</v>
      </c>
      <c r="G8" s="229">
        <v>96</v>
      </c>
      <c r="H8" s="232" t="s">
        <v>69</v>
      </c>
      <c r="I8" s="232" t="s">
        <v>70</v>
      </c>
      <c r="J8" s="229">
        <v>3</v>
      </c>
      <c r="K8" s="231" t="s">
        <v>71</v>
      </c>
      <c r="L8" s="232" t="s">
        <v>72</v>
      </c>
      <c r="M8" s="246" t="s">
        <v>73</v>
      </c>
      <c r="N8" s="274">
        <v>2021</v>
      </c>
    </row>
    <row r="9" spans="1:14" ht="24.75" customHeight="1">
      <c r="A9" s="264"/>
      <c r="B9" s="228" t="s">
        <v>50</v>
      </c>
      <c r="C9" s="221" t="s">
        <v>67</v>
      </c>
      <c r="D9" s="195" t="s">
        <v>74</v>
      </c>
      <c r="E9" s="227">
        <v>16</v>
      </c>
      <c r="F9" s="227">
        <v>16</v>
      </c>
      <c r="G9" s="84">
        <v>32</v>
      </c>
      <c r="H9" s="232" t="s">
        <v>69</v>
      </c>
      <c r="I9" s="232" t="s">
        <v>70</v>
      </c>
      <c r="J9" s="195">
        <v>1</v>
      </c>
      <c r="K9" s="231" t="s">
        <v>71</v>
      </c>
      <c r="L9" s="232" t="s">
        <v>72</v>
      </c>
      <c r="M9" s="246" t="s">
        <v>73</v>
      </c>
      <c r="N9" s="195">
        <v>2020</v>
      </c>
    </row>
    <row r="10" spans="1:14" ht="24.75" customHeight="1">
      <c r="A10" s="264"/>
      <c r="B10" s="228" t="s">
        <v>50</v>
      </c>
      <c r="C10" s="221" t="s">
        <v>67</v>
      </c>
      <c r="D10" s="195" t="s">
        <v>74</v>
      </c>
      <c r="E10" s="227">
        <v>16</v>
      </c>
      <c r="F10" s="227">
        <v>16</v>
      </c>
      <c r="G10" s="84">
        <v>96</v>
      </c>
      <c r="H10" s="232" t="s">
        <v>69</v>
      </c>
      <c r="I10" s="232" t="s">
        <v>70</v>
      </c>
      <c r="J10" s="195">
        <v>3</v>
      </c>
      <c r="K10" s="231" t="s">
        <v>71</v>
      </c>
      <c r="L10" s="232" t="s">
        <v>72</v>
      </c>
      <c r="M10" s="246" t="s">
        <v>73</v>
      </c>
      <c r="N10" s="195">
        <v>2021</v>
      </c>
    </row>
    <row r="11" spans="1:14" ht="24.75" customHeight="1">
      <c r="A11" s="264"/>
      <c r="B11" s="230" t="s">
        <v>50</v>
      </c>
      <c r="C11" s="221" t="s">
        <v>67</v>
      </c>
      <c r="D11" s="195" t="s">
        <v>76</v>
      </c>
      <c r="E11" s="227">
        <v>16</v>
      </c>
      <c r="F11" s="227">
        <v>16</v>
      </c>
      <c r="G11" s="84">
        <v>32</v>
      </c>
      <c r="H11" s="232" t="s">
        <v>69</v>
      </c>
      <c r="I11" s="232" t="s">
        <v>70</v>
      </c>
      <c r="J11" s="195">
        <v>1</v>
      </c>
      <c r="K11" s="231" t="s">
        <v>71</v>
      </c>
      <c r="L11" s="232" t="s">
        <v>72</v>
      </c>
      <c r="M11" s="246" t="s">
        <v>73</v>
      </c>
      <c r="N11" s="195">
        <v>2020</v>
      </c>
    </row>
    <row r="12" spans="1:14" ht="24.75" customHeight="1">
      <c r="A12" s="264"/>
      <c r="B12" s="230" t="s">
        <v>50</v>
      </c>
      <c r="C12" s="221" t="s">
        <v>67</v>
      </c>
      <c r="D12" s="195" t="s">
        <v>77</v>
      </c>
      <c r="E12" s="227">
        <v>16</v>
      </c>
      <c r="F12" s="227">
        <v>16</v>
      </c>
      <c r="G12" s="84">
        <v>32</v>
      </c>
      <c r="H12" s="232" t="s">
        <v>69</v>
      </c>
      <c r="I12" s="232" t="s">
        <v>70</v>
      </c>
      <c r="J12" s="195">
        <v>1</v>
      </c>
      <c r="K12" s="231" t="s">
        <v>71</v>
      </c>
      <c r="L12" s="232" t="s">
        <v>72</v>
      </c>
      <c r="M12" s="246" t="s">
        <v>73</v>
      </c>
      <c r="N12" s="195">
        <v>2020</v>
      </c>
    </row>
    <row r="13" spans="1:34" s="259" customFormat="1" ht="24.75" customHeight="1">
      <c r="A13" s="264"/>
      <c r="B13" s="230" t="s">
        <v>49</v>
      </c>
      <c r="C13" s="221" t="s">
        <v>67</v>
      </c>
      <c r="D13" s="195" t="s">
        <v>68</v>
      </c>
      <c r="E13" s="229">
        <v>16</v>
      </c>
      <c r="F13" s="229">
        <v>16</v>
      </c>
      <c r="G13" s="84">
        <v>64</v>
      </c>
      <c r="H13" s="232" t="s">
        <v>69</v>
      </c>
      <c r="I13" s="232" t="s">
        <v>70</v>
      </c>
      <c r="J13" s="195">
        <v>2</v>
      </c>
      <c r="K13" s="231" t="s">
        <v>71</v>
      </c>
      <c r="L13" s="232" t="s">
        <v>72</v>
      </c>
      <c r="M13" s="246" t="s">
        <v>73</v>
      </c>
      <c r="N13" s="195">
        <v>2020</v>
      </c>
      <c r="O13"/>
      <c r="P13"/>
      <c r="Q13"/>
      <c r="R13"/>
      <c r="S13"/>
      <c r="T13"/>
      <c r="U13"/>
      <c r="V13"/>
      <c r="W13"/>
      <c r="X13"/>
      <c r="Y13"/>
      <c r="Z13"/>
      <c r="AA13"/>
      <c r="AB13"/>
      <c r="AC13"/>
      <c r="AD13"/>
      <c r="AE13"/>
      <c r="AF13"/>
      <c r="AG13"/>
      <c r="AH13"/>
    </row>
    <row r="14" spans="1:34" s="259" customFormat="1" ht="24.75" customHeight="1">
      <c r="A14" s="264"/>
      <c r="B14" s="230" t="s">
        <v>49</v>
      </c>
      <c r="C14" s="221" t="s">
        <v>67</v>
      </c>
      <c r="D14" s="195" t="s">
        <v>68</v>
      </c>
      <c r="E14" s="229">
        <v>16</v>
      </c>
      <c r="F14" s="229">
        <v>16</v>
      </c>
      <c r="G14" s="84">
        <v>96</v>
      </c>
      <c r="H14" s="232" t="s">
        <v>69</v>
      </c>
      <c r="I14" s="232" t="s">
        <v>70</v>
      </c>
      <c r="J14" s="195">
        <v>3</v>
      </c>
      <c r="K14" s="231" t="s">
        <v>71</v>
      </c>
      <c r="L14" s="232" t="s">
        <v>72</v>
      </c>
      <c r="M14" s="246" t="s">
        <v>73</v>
      </c>
      <c r="N14" s="195">
        <v>2021</v>
      </c>
      <c r="O14"/>
      <c r="P14"/>
      <c r="Q14"/>
      <c r="R14"/>
      <c r="S14"/>
      <c r="T14"/>
      <c r="U14"/>
      <c r="V14"/>
      <c r="W14"/>
      <c r="X14"/>
      <c r="Y14"/>
      <c r="Z14"/>
      <c r="AA14"/>
      <c r="AB14"/>
      <c r="AC14"/>
      <c r="AD14"/>
      <c r="AE14"/>
      <c r="AF14"/>
      <c r="AG14"/>
      <c r="AH14"/>
    </row>
    <row r="15" spans="1:34" s="259" customFormat="1" ht="24.75" customHeight="1">
      <c r="A15" s="264"/>
      <c r="B15" s="230" t="s">
        <v>49</v>
      </c>
      <c r="C15" s="221" t="s">
        <v>67</v>
      </c>
      <c r="D15" s="195" t="s">
        <v>78</v>
      </c>
      <c r="E15" s="229">
        <v>16</v>
      </c>
      <c r="F15" s="229">
        <v>16</v>
      </c>
      <c r="G15" s="84">
        <v>64</v>
      </c>
      <c r="H15" s="232" t="s">
        <v>69</v>
      </c>
      <c r="I15" s="232" t="s">
        <v>70</v>
      </c>
      <c r="J15" s="195">
        <v>2</v>
      </c>
      <c r="K15" s="231" t="s">
        <v>71</v>
      </c>
      <c r="L15" s="232" t="s">
        <v>72</v>
      </c>
      <c r="M15" s="246" t="s">
        <v>73</v>
      </c>
      <c r="N15" s="195">
        <v>2020</v>
      </c>
      <c r="O15"/>
      <c r="P15"/>
      <c r="Q15"/>
      <c r="R15"/>
      <c r="S15"/>
      <c r="T15"/>
      <c r="U15"/>
      <c r="V15"/>
      <c r="W15"/>
      <c r="X15"/>
      <c r="Y15"/>
      <c r="Z15"/>
      <c r="AA15"/>
      <c r="AB15"/>
      <c r="AC15"/>
      <c r="AD15"/>
      <c r="AE15"/>
      <c r="AF15"/>
      <c r="AG15"/>
      <c r="AH15"/>
    </row>
    <row r="16" spans="1:14" ht="24.75" customHeight="1">
      <c r="A16" s="264"/>
      <c r="B16" s="230" t="s">
        <v>49</v>
      </c>
      <c r="C16" s="221" t="s">
        <v>67</v>
      </c>
      <c r="D16" s="195" t="s">
        <v>78</v>
      </c>
      <c r="E16" s="229">
        <v>16</v>
      </c>
      <c r="F16" s="229">
        <v>16</v>
      </c>
      <c r="G16" s="84">
        <v>64</v>
      </c>
      <c r="H16" s="232" t="s">
        <v>69</v>
      </c>
      <c r="I16" s="232" t="s">
        <v>70</v>
      </c>
      <c r="J16" s="195">
        <v>2</v>
      </c>
      <c r="K16" s="231" t="s">
        <v>71</v>
      </c>
      <c r="L16" s="232" t="s">
        <v>72</v>
      </c>
      <c r="M16" s="246" t="s">
        <v>73</v>
      </c>
      <c r="N16" s="195">
        <v>2021</v>
      </c>
    </row>
    <row r="17" spans="1:14" ht="24.75" customHeight="1">
      <c r="A17" s="264"/>
      <c r="B17" s="230" t="s">
        <v>47</v>
      </c>
      <c r="C17" s="221" t="s">
        <v>67</v>
      </c>
      <c r="D17" s="195" t="s">
        <v>76</v>
      </c>
      <c r="E17" s="229">
        <v>16</v>
      </c>
      <c r="F17" s="229">
        <v>16</v>
      </c>
      <c r="G17" s="84">
        <v>32</v>
      </c>
      <c r="H17" s="232" t="s">
        <v>69</v>
      </c>
      <c r="I17" s="232" t="s">
        <v>70</v>
      </c>
      <c r="J17" s="195">
        <v>1</v>
      </c>
      <c r="K17" s="231" t="s">
        <v>71</v>
      </c>
      <c r="L17" s="232" t="s">
        <v>72</v>
      </c>
      <c r="M17" s="246" t="s">
        <v>73</v>
      </c>
      <c r="N17" s="195">
        <v>2020</v>
      </c>
    </row>
    <row r="18" spans="1:14" ht="24.75" customHeight="1">
      <c r="A18" s="264"/>
      <c r="B18" s="230" t="s">
        <v>47</v>
      </c>
      <c r="C18" s="221" t="s">
        <v>67</v>
      </c>
      <c r="D18" s="195" t="s">
        <v>76</v>
      </c>
      <c r="E18" s="229">
        <v>16</v>
      </c>
      <c r="F18" s="229">
        <v>16</v>
      </c>
      <c r="G18" s="84">
        <v>128</v>
      </c>
      <c r="H18" s="232" t="s">
        <v>69</v>
      </c>
      <c r="I18" s="232" t="s">
        <v>70</v>
      </c>
      <c r="J18" s="195">
        <v>4</v>
      </c>
      <c r="K18" s="231" t="s">
        <v>71</v>
      </c>
      <c r="L18" s="232" t="s">
        <v>72</v>
      </c>
      <c r="M18" s="246" t="s">
        <v>73</v>
      </c>
      <c r="N18" s="195">
        <v>2021</v>
      </c>
    </row>
    <row r="19" spans="1:14" ht="24.75" customHeight="1">
      <c r="A19" s="264"/>
      <c r="B19" s="230" t="s">
        <v>47</v>
      </c>
      <c r="C19" s="221" t="s">
        <v>67</v>
      </c>
      <c r="D19" s="195" t="s">
        <v>74</v>
      </c>
      <c r="E19" s="229">
        <v>16</v>
      </c>
      <c r="F19" s="229">
        <v>16</v>
      </c>
      <c r="G19" s="84">
        <v>64</v>
      </c>
      <c r="H19" s="232" t="s">
        <v>69</v>
      </c>
      <c r="I19" s="232" t="s">
        <v>70</v>
      </c>
      <c r="J19" s="195">
        <v>2</v>
      </c>
      <c r="K19" s="231" t="s">
        <v>71</v>
      </c>
      <c r="L19" s="232" t="s">
        <v>72</v>
      </c>
      <c r="M19" s="246" t="s">
        <v>73</v>
      </c>
      <c r="N19" s="195">
        <v>2020</v>
      </c>
    </row>
    <row r="20" spans="1:14" ht="24.75" customHeight="1">
      <c r="A20" s="264"/>
      <c r="B20" s="230" t="s">
        <v>47</v>
      </c>
      <c r="C20" s="221" t="s">
        <v>67</v>
      </c>
      <c r="D20" s="195" t="s">
        <v>74</v>
      </c>
      <c r="E20" s="229">
        <v>16</v>
      </c>
      <c r="F20" s="229">
        <v>16</v>
      </c>
      <c r="G20" s="84">
        <v>32</v>
      </c>
      <c r="H20" s="232" t="s">
        <v>69</v>
      </c>
      <c r="I20" s="232" t="s">
        <v>70</v>
      </c>
      <c r="J20" s="195">
        <v>1</v>
      </c>
      <c r="K20" s="231" t="s">
        <v>71</v>
      </c>
      <c r="L20" s="232" t="s">
        <v>72</v>
      </c>
      <c r="M20" s="246" t="s">
        <v>73</v>
      </c>
      <c r="N20" s="195">
        <v>2021</v>
      </c>
    </row>
    <row r="21" spans="1:14" ht="24.75" customHeight="1">
      <c r="A21" s="264"/>
      <c r="B21" s="230" t="s">
        <v>47</v>
      </c>
      <c r="C21" s="221" t="s">
        <v>67</v>
      </c>
      <c r="D21" s="195" t="s">
        <v>77</v>
      </c>
      <c r="E21" s="229">
        <v>16</v>
      </c>
      <c r="F21" s="229">
        <v>16</v>
      </c>
      <c r="G21" s="84">
        <v>96</v>
      </c>
      <c r="H21" s="232" t="s">
        <v>69</v>
      </c>
      <c r="I21" s="232" t="s">
        <v>70</v>
      </c>
      <c r="J21" s="195">
        <v>3</v>
      </c>
      <c r="K21" s="231" t="s">
        <v>71</v>
      </c>
      <c r="L21" s="232" t="s">
        <v>72</v>
      </c>
      <c r="M21" s="246" t="s">
        <v>73</v>
      </c>
      <c r="N21" s="195">
        <v>2020</v>
      </c>
    </row>
    <row r="22" spans="1:14" ht="24.75" customHeight="1">
      <c r="A22" s="264"/>
      <c r="B22" s="265" t="s">
        <v>48</v>
      </c>
      <c r="C22" s="221" t="s">
        <v>67</v>
      </c>
      <c r="D22" s="266" t="s">
        <v>77</v>
      </c>
      <c r="E22" s="229">
        <v>16</v>
      </c>
      <c r="F22" s="229">
        <v>16</v>
      </c>
      <c r="G22" s="267">
        <v>128</v>
      </c>
      <c r="H22" s="232" t="s">
        <v>69</v>
      </c>
      <c r="I22" s="232" t="s">
        <v>70</v>
      </c>
      <c r="J22" s="266">
        <v>4</v>
      </c>
      <c r="K22" s="231" t="s">
        <v>71</v>
      </c>
      <c r="L22" s="232" t="s">
        <v>72</v>
      </c>
      <c r="M22" s="246" t="s">
        <v>73</v>
      </c>
      <c r="N22" s="266">
        <v>2020</v>
      </c>
    </row>
    <row r="23" spans="1:14" ht="24.75" customHeight="1">
      <c r="A23" s="264"/>
      <c r="B23" s="228" t="s">
        <v>48</v>
      </c>
      <c r="C23" s="221" t="s">
        <v>67</v>
      </c>
      <c r="D23" s="195" t="s">
        <v>77</v>
      </c>
      <c r="E23" s="229">
        <v>16</v>
      </c>
      <c r="F23" s="229">
        <v>16</v>
      </c>
      <c r="G23" s="84">
        <v>256</v>
      </c>
      <c r="H23" s="232" t="s">
        <v>69</v>
      </c>
      <c r="I23" s="232" t="s">
        <v>70</v>
      </c>
      <c r="J23" s="195">
        <v>8</v>
      </c>
      <c r="K23" s="231" t="s">
        <v>71</v>
      </c>
      <c r="L23" s="232" t="s">
        <v>72</v>
      </c>
      <c r="M23" s="246" t="s">
        <v>73</v>
      </c>
      <c r="N23" s="195">
        <v>2021</v>
      </c>
    </row>
    <row r="24" spans="1:14" ht="24.75" customHeight="1">
      <c r="A24" s="264"/>
      <c r="B24" s="234" t="s">
        <v>47</v>
      </c>
      <c r="C24" s="221" t="s">
        <v>79</v>
      </c>
      <c r="D24" s="195" t="s">
        <v>74</v>
      </c>
      <c r="E24" s="229">
        <v>18</v>
      </c>
      <c r="F24" s="229">
        <v>18</v>
      </c>
      <c r="G24" s="195">
        <v>108</v>
      </c>
      <c r="H24" s="232" t="s">
        <v>69</v>
      </c>
      <c r="I24" s="232" t="s">
        <v>70</v>
      </c>
      <c r="J24" s="195">
        <v>3</v>
      </c>
      <c r="K24" s="231" t="s">
        <v>71</v>
      </c>
      <c r="L24" s="232" t="s">
        <v>72</v>
      </c>
      <c r="M24" s="246" t="s">
        <v>73</v>
      </c>
      <c r="N24" s="275" t="s">
        <v>80</v>
      </c>
    </row>
    <row r="25" spans="1:14" ht="24.75" customHeight="1">
      <c r="A25" s="264"/>
      <c r="B25" s="234" t="s">
        <v>47</v>
      </c>
      <c r="C25" s="221" t="s">
        <v>79</v>
      </c>
      <c r="D25" s="195" t="s">
        <v>77</v>
      </c>
      <c r="E25" s="229">
        <v>18</v>
      </c>
      <c r="F25" s="229">
        <v>18</v>
      </c>
      <c r="G25" s="195">
        <v>72</v>
      </c>
      <c r="H25" s="232" t="s">
        <v>69</v>
      </c>
      <c r="I25" s="232" t="s">
        <v>70</v>
      </c>
      <c r="J25" s="195">
        <v>2</v>
      </c>
      <c r="K25" s="231" t="s">
        <v>71</v>
      </c>
      <c r="L25" s="232" t="s">
        <v>72</v>
      </c>
      <c r="M25" s="246" t="s">
        <v>73</v>
      </c>
      <c r="N25" s="275" t="s">
        <v>80</v>
      </c>
    </row>
    <row r="26" spans="1:14" ht="24.75" customHeight="1">
      <c r="A26" s="264"/>
      <c r="B26" s="234" t="s">
        <v>47</v>
      </c>
      <c r="C26" s="221" t="s">
        <v>79</v>
      </c>
      <c r="D26" s="195" t="s">
        <v>81</v>
      </c>
      <c r="E26" s="229">
        <v>16</v>
      </c>
      <c r="F26" s="229">
        <v>16</v>
      </c>
      <c r="G26" s="195">
        <v>256</v>
      </c>
      <c r="H26" s="232" t="s">
        <v>69</v>
      </c>
      <c r="I26" s="232" t="s">
        <v>70</v>
      </c>
      <c r="J26" s="195">
        <v>8</v>
      </c>
      <c r="K26" s="231" t="s">
        <v>71</v>
      </c>
      <c r="L26" s="232" t="s">
        <v>72</v>
      </c>
      <c r="M26" s="246" t="s">
        <v>73</v>
      </c>
      <c r="N26" s="275" t="s">
        <v>82</v>
      </c>
    </row>
    <row r="27" spans="1:14" ht="24.75" customHeight="1">
      <c r="A27" s="264"/>
      <c r="B27" s="234" t="s">
        <v>47</v>
      </c>
      <c r="C27" s="221" t="s">
        <v>79</v>
      </c>
      <c r="D27" s="206" t="s">
        <v>83</v>
      </c>
      <c r="E27" s="229">
        <v>18</v>
      </c>
      <c r="F27" s="229">
        <v>18</v>
      </c>
      <c r="G27" s="195">
        <v>144</v>
      </c>
      <c r="H27" s="232" t="s">
        <v>69</v>
      </c>
      <c r="I27" s="232" t="s">
        <v>70</v>
      </c>
      <c r="J27" s="195">
        <v>4</v>
      </c>
      <c r="K27" s="231" t="s">
        <v>71</v>
      </c>
      <c r="L27" s="232" t="s">
        <v>72</v>
      </c>
      <c r="M27" s="246" t="s">
        <v>73</v>
      </c>
      <c r="N27" s="221" t="s">
        <v>84</v>
      </c>
    </row>
    <row r="28" spans="1:14" ht="24.75" customHeight="1">
      <c r="A28" s="264"/>
      <c r="B28" s="220" t="s">
        <v>46</v>
      </c>
      <c r="C28" s="221" t="s">
        <v>79</v>
      </c>
      <c r="D28" s="235" t="s">
        <v>68</v>
      </c>
      <c r="E28" s="232">
        <v>18</v>
      </c>
      <c r="F28" s="232">
        <v>18</v>
      </c>
      <c r="G28" s="268">
        <v>72</v>
      </c>
      <c r="H28" s="232" t="s">
        <v>69</v>
      </c>
      <c r="I28" s="232" t="s">
        <v>70</v>
      </c>
      <c r="J28" s="232">
        <v>2</v>
      </c>
      <c r="K28" s="231" t="s">
        <v>71</v>
      </c>
      <c r="L28" s="232" t="s">
        <v>72</v>
      </c>
      <c r="M28" s="246" t="s">
        <v>73</v>
      </c>
      <c r="N28" s="221" t="s">
        <v>85</v>
      </c>
    </row>
    <row r="29" spans="1:14" ht="24.75" customHeight="1">
      <c r="A29" s="264"/>
      <c r="B29" s="220" t="s">
        <v>46</v>
      </c>
      <c r="C29" s="221" t="s">
        <v>79</v>
      </c>
      <c r="D29" s="235" t="s">
        <v>74</v>
      </c>
      <c r="E29" s="231">
        <v>18</v>
      </c>
      <c r="F29" s="231">
        <v>18</v>
      </c>
      <c r="G29" s="268">
        <v>36</v>
      </c>
      <c r="H29" s="232" t="s">
        <v>69</v>
      </c>
      <c r="I29" s="232" t="s">
        <v>70</v>
      </c>
      <c r="J29" s="231">
        <v>1</v>
      </c>
      <c r="K29" s="231" t="s">
        <v>71</v>
      </c>
      <c r="L29" s="232" t="s">
        <v>72</v>
      </c>
      <c r="M29" s="246" t="s">
        <v>73</v>
      </c>
      <c r="N29" s="221" t="s">
        <v>85</v>
      </c>
    </row>
    <row r="30" spans="1:14" ht="24.75" customHeight="1">
      <c r="A30" s="264"/>
      <c r="B30" s="235" t="s">
        <v>46</v>
      </c>
      <c r="C30" s="221" t="s">
        <v>79</v>
      </c>
      <c r="D30" s="233" t="s">
        <v>81</v>
      </c>
      <c r="E30" s="269">
        <v>16</v>
      </c>
      <c r="F30" s="269">
        <v>16</v>
      </c>
      <c r="G30" s="269">
        <v>224</v>
      </c>
      <c r="H30" s="232" t="s">
        <v>69</v>
      </c>
      <c r="I30" s="232" t="s">
        <v>70</v>
      </c>
      <c r="J30" s="269">
        <v>7</v>
      </c>
      <c r="K30" s="231" t="s">
        <v>71</v>
      </c>
      <c r="L30" s="232" t="s">
        <v>72</v>
      </c>
      <c r="M30" s="246" t="s">
        <v>73</v>
      </c>
      <c r="N30" s="221" t="s">
        <v>86</v>
      </c>
    </row>
    <row r="31" spans="1:14" ht="24.75" customHeight="1">
      <c r="A31" s="264"/>
      <c r="B31" s="235" t="s">
        <v>46</v>
      </c>
      <c r="C31" s="221" t="s">
        <v>79</v>
      </c>
      <c r="D31" s="235" t="s">
        <v>83</v>
      </c>
      <c r="E31" s="269">
        <v>18</v>
      </c>
      <c r="F31" s="269">
        <v>18</v>
      </c>
      <c r="G31" s="269">
        <v>180</v>
      </c>
      <c r="H31" s="232" t="s">
        <v>69</v>
      </c>
      <c r="I31" s="232" t="s">
        <v>70</v>
      </c>
      <c r="J31" s="269">
        <v>5</v>
      </c>
      <c r="K31" s="231" t="s">
        <v>71</v>
      </c>
      <c r="L31" s="232" t="s">
        <v>72</v>
      </c>
      <c r="M31" s="246" t="s">
        <v>73</v>
      </c>
      <c r="N31" s="221" t="s">
        <v>84</v>
      </c>
    </row>
    <row r="32" spans="1:14" ht="24.75" customHeight="1">
      <c r="A32" s="264"/>
      <c r="B32" s="228" t="s">
        <v>50</v>
      </c>
      <c r="C32" s="221" t="s">
        <v>79</v>
      </c>
      <c r="D32" s="222" t="s">
        <v>74</v>
      </c>
      <c r="E32" s="229">
        <v>18</v>
      </c>
      <c r="F32" s="229">
        <v>18</v>
      </c>
      <c r="G32" s="229">
        <v>36</v>
      </c>
      <c r="H32" s="232" t="s">
        <v>69</v>
      </c>
      <c r="I32" s="232" t="s">
        <v>70</v>
      </c>
      <c r="J32" s="229">
        <v>1</v>
      </c>
      <c r="K32" s="231" t="s">
        <v>71</v>
      </c>
      <c r="L32" s="232" t="s">
        <v>72</v>
      </c>
      <c r="M32" s="246" t="s">
        <v>73</v>
      </c>
      <c r="N32" s="221" t="s">
        <v>85</v>
      </c>
    </row>
    <row r="33" spans="1:14" ht="24.75" customHeight="1">
      <c r="A33" s="264"/>
      <c r="B33" s="228" t="s">
        <v>50</v>
      </c>
      <c r="C33" s="221" t="s">
        <v>79</v>
      </c>
      <c r="D33" s="222" t="s">
        <v>77</v>
      </c>
      <c r="E33" s="229">
        <v>18</v>
      </c>
      <c r="F33" s="229">
        <v>18</v>
      </c>
      <c r="G33" s="229">
        <v>36</v>
      </c>
      <c r="H33" s="232" t="s">
        <v>69</v>
      </c>
      <c r="I33" s="232" t="s">
        <v>70</v>
      </c>
      <c r="J33" s="229">
        <v>1</v>
      </c>
      <c r="K33" s="231" t="s">
        <v>71</v>
      </c>
      <c r="L33" s="232" t="s">
        <v>72</v>
      </c>
      <c r="M33" s="246" t="s">
        <v>73</v>
      </c>
      <c r="N33" s="221" t="s">
        <v>85</v>
      </c>
    </row>
    <row r="34" spans="1:14" ht="24.75" customHeight="1">
      <c r="A34" s="264"/>
      <c r="B34" s="228" t="s">
        <v>50</v>
      </c>
      <c r="C34" s="221" t="s">
        <v>79</v>
      </c>
      <c r="D34" s="195" t="s">
        <v>76</v>
      </c>
      <c r="E34" s="229">
        <v>18</v>
      </c>
      <c r="F34" s="229">
        <v>18</v>
      </c>
      <c r="G34" s="195">
        <v>36</v>
      </c>
      <c r="H34" s="232" t="s">
        <v>69</v>
      </c>
      <c r="I34" s="232" t="s">
        <v>70</v>
      </c>
      <c r="J34" s="195">
        <v>1</v>
      </c>
      <c r="K34" s="231" t="s">
        <v>71</v>
      </c>
      <c r="L34" s="232" t="s">
        <v>72</v>
      </c>
      <c r="M34" s="246" t="s">
        <v>73</v>
      </c>
      <c r="N34" s="221" t="s">
        <v>85</v>
      </c>
    </row>
    <row r="35" spans="1:14" ht="24.75" customHeight="1">
      <c r="A35" s="264"/>
      <c r="B35" s="228" t="s">
        <v>50</v>
      </c>
      <c r="C35" s="221" t="s">
        <v>79</v>
      </c>
      <c r="D35" s="195" t="s">
        <v>81</v>
      </c>
      <c r="E35" s="229">
        <v>16</v>
      </c>
      <c r="F35" s="229">
        <v>16</v>
      </c>
      <c r="G35" s="195">
        <v>192</v>
      </c>
      <c r="H35" s="232" t="s">
        <v>69</v>
      </c>
      <c r="I35" s="232" t="s">
        <v>70</v>
      </c>
      <c r="J35" s="195">
        <v>6</v>
      </c>
      <c r="K35" s="231" t="s">
        <v>71</v>
      </c>
      <c r="L35" s="232" t="s">
        <v>72</v>
      </c>
      <c r="M35" s="246" t="s">
        <v>73</v>
      </c>
      <c r="N35" s="221" t="s">
        <v>86</v>
      </c>
    </row>
    <row r="36" spans="1:14" ht="24.75" customHeight="1">
      <c r="A36" s="264"/>
      <c r="B36" s="228" t="s">
        <v>50</v>
      </c>
      <c r="C36" s="221" t="s">
        <v>79</v>
      </c>
      <c r="D36" s="206" t="s">
        <v>83</v>
      </c>
      <c r="E36" s="229">
        <v>18</v>
      </c>
      <c r="F36" s="229">
        <v>18</v>
      </c>
      <c r="G36" s="195">
        <v>144</v>
      </c>
      <c r="H36" s="232" t="s">
        <v>69</v>
      </c>
      <c r="I36" s="232" t="s">
        <v>70</v>
      </c>
      <c r="J36" s="195">
        <v>4</v>
      </c>
      <c r="K36" s="231" t="s">
        <v>71</v>
      </c>
      <c r="L36" s="232" t="s">
        <v>72</v>
      </c>
      <c r="M36" s="246" t="s">
        <v>73</v>
      </c>
      <c r="N36" s="221" t="s">
        <v>84</v>
      </c>
    </row>
    <row r="37" spans="1:14" ht="24.75" customHeight="1">
      <c r="A37" s="264"/>
      <c r="B37" s="234" t="s">
        <v>49</v>
      </c>
      <c r="C37" s="221" t="s">
        <v>79</v>
      </c>
      <c r="D37" s="234" t="s">
        <v>68</v>
      </c>
      <c r="E37" s="223">
        <v>18</v>
      </c>
      <c r="F37" s="223">
        <v>18</v>
      </c>
      <c r="G37" s="234">
        <v>144</v>
      </c>
      <c r="H37" s="232" t="s">
        <v>69</v>
      </c>
      <c r="I37" s="232" t="s">
        <v>70</v>
      </c>
      <c r="J37" s="234">
        <v>4</v>
      </c>
      <c r="K37" s="231" t="s">
        <v>71</v>
      </c>
      <c r="L37" s="232" t="s">
        <v>72</v>
      </c>
      <c r="M37" s="246" t="s">
        <v>73</v>
      </c>
      <c r="N37" s="234" t="s">
        <v>85</v>
      </c>
    </row>
    <row r="38" spans="1:14" ht="24.75" customHeight="1">
      <c r="A38" s="264"/>
      <c r="B38" s="234" t="s">
        <v>49</v>
      </c>
      <c r="C38" s="221" t="s">
        <v>79</v>
      </c>
      <c r="D38" s="234" t="s">
        <v>81</v>
      </c>
      <c r="E38" s="223">
        <v>16</v>
      </c>
      <c r="F38" s="223">
        <v>16</v>
      </c>
      <c r="G38" s="234">
        <v>160</v>
      </c>
      <c r="H38" s="232" t="s">
        <v>69</v>
      </c>
      <c r="I38" s="232" t="s">
        <v>70</v>
      </c>
      <c r="J38" s="234">
        <v>5</v>
      </c>
      <c r="K38" s="231" t="s">
        <v>71</v>
      </c>
      <c r="L38" s="232" t="s">
        <v>72</v>
      </c>
      <c r="M38" s="246" t="s">
        <v>73</v>
      </c>
      <c r="N38" s="234" t="s">
        <v>86</v>
      </c>
    </row>
    <row r="39" spans="1:14" ht="24.75" customHeight="1">
      <c r="A39" s="264"/>
      <c r="B39" s="234" t="s">
        <v>49</v>
      </c>
      <c r="C39" s="221" t="s">
        <v>79</v>
      </c>
      <c r="D39" s="234" t="s">
        <v>83</v>
      </c>
      <c r="E39" s="223">
        <v>18</v>
      </c>
      <c r="F39" s="223">
        <v>18</v>
      </c>
      <c r="G39" s="234">
        <v>144</v>
      </c>
      <c r="H39" s="232" t="s">
        <v>69</v>
      </c>
      <c r="I39" s="232" t="s">
        <v>70</v>
      </c>
      <c r="J39" s="234">
        <v>4</v>
      </c>
      <c r="K39" s="231" t="s">
        <v>71</v>
      </c>
      <c r="L39" s="232" t="s">
        <v>72</v>
      </c>
      <c r="M39" s="246" t="s">
        <v>73</v>
      </c>
      <c r="N39" s="234" t="s">
        <v>84</v>
      </c>
    </row>
    <row r="40" spans="1:14" ht="24.75" customHeight="1">
      <c r="A40" s="264"/>
      <c r="B40" s="228" t="s">
        <v>48</v>
      </c>
      <c r="C40" s="221" t="s">
        <v>79</v>
      </c>
      <c r="D40" s="195" t="s">
        <v>77</v>
      </c>
      <c r="E40" s="229">
        <v>18</v>
      </c>
      <c r="F40" s="229">
        <v>18</v>
      </c>
      <c r="G40" s="195">
        <v>216</v>
      </c>
      <c r="H40" s="232" t="s">
        <v>69</v>
      </c>
      <c r="I40" s="232" t="s">
        <v>70</v>
      </c>
      <c r="J40" s="195">
        <v>6</v>
      </c>
      <c r="K40" s="231" t="s">
        <v>71</v>
      </c>
      <c r="L40" s="232" t="s">
        <v>72</v>
      </c>
      <c r="M40" s="246" t="s">
        <v>73</v>
      </c>
      <c r="N40" s="221" t="s">
        <v>85</v>
      </c>
    </row>
    <row r="41" spans="1:14" ht="24.75" customHeight="1">
      <c r="A41" s="264"/>
      <c r="B41" s="228" t="s">
        <v>48</v>
      </c>
      <c r="C41" s="221" t="s">
        <v>79</v>
      </c>
      <c r="D41" s="195" t="s">
        <v>68</v>
      </c>
      <c r="E41" s="229">
        <v>18</v>
      </c>
      <c r="F41" s="229">
        <v>18</v>
      </c>
      <c r="G41" s="195">
        <v>36</v>
      </c>
      <c r="H41" s="232" t="s">
        <v>69</v>
      </c>
      <c r="I41" s="232" t="s">
        <v>70</v>
      </c>
      <c r="J41" s="195">
        <v>1</v>
      </c>
      <c r="K41" s="231" t="s">
        <v>71</v>
      </c>
      <c r="L41" s="232" t="s">
        <v>72</v>
      </c>
      <c r="M41" s="246" t="s">
        <v>73</v>
      </c>
      <c r="N41" s="221" t="s">
        <v>85</v>
      </c>
    </row>
    <row r="42" spans="1:14" ht="24.75" customHeight="1">
      <c r="A42" s="264"/>
      <c r="B42" s="228" t="s">
        <v>48</v>
      </c>
      <c r="C42" s="221" t="s">
        <v>79</v>
      </c>
      <c r="D42" s="195" t="s">
        <v>81</v>
      </c>
      <c r="E42" s="195">
        <v>16</v>
      </c>
      <c r="F42" s="195">
        <v>16</v>
      </c>
      <c r="G42" s="195">
        <v>192</v>
      </c>
      <c r="H42" s="232" t="s">
        <v>69</v>
      </c>
      <c r="I42" s="232" t="s">
        <v>70</v>
      </c>
      <c r="J42" s="195">
        <v>6</v>
      </c>
      <c r="K42" s="231" t="s">
        <v>71</v>
      </c>
      <c r="L42" s="232" t="s">
        <v>72</v>
      </c>
      <c r="M42" s="246" t="s">
        <v>73</v>
      </c>
      <c r="N42" s="221" t="s">
        <v>86</v>
      </c>
    </row>
    <row r="43" spans="1:14" ht="24.75" customHeight="1">
      <c r="A43" s="264"/>
      <c r="B43" s="228" t="s">
        <v>48</v>
      </c>
      <c r="C43" s="221" t="s">
        <v>79</v>
      </c>
      <c r="D43" s="206" t="s">
        <v>83</v>
      </c>
      <c r="E43" s="195">
        <v>18</v>
      </c>
      <c r="F43" s="195">
        <v>18</v>
      </c>
      <c r="G43" s="195">
        <v>144</v>
      </c>
      <c r="H43" s="232" t="s">
        <v>69</v>
      </c>
      <c r="I43" s="232" t="s">
        <v>70</v>
      </c>
      <c r="J43" s="195">
        <v>4</v>
      </c>
      <c r="K43" s="231" t="s">
        <v>71</v>
      </c>
      <c r="L43" s="232" t="s">
        <v>72</v>
      </c>
      <c r="M43" s="246" t="s">
        <v>73</v>
      </c>
      <c r="N43" s="221" t="s">
        <v>84</v>
      </c>
    </row>
    <row r="44" spans="1:14" ht="30" customHeight="1">
      <c r="A44" s="270" t="s">
        <v>35</v>
      </c>
      <c r="B44" s="236" t="s">
        <v>36</v>
      </c>
      <c r="C44" s="221" t="s">
        <v>67</v>
      </c>
      <c r="D44" s="226" t="s">
        <v>76</v>
      </c>
      <c r="E44" s="227">
        <v>16</v>
      </c>
      <c r="F44" s="227">
        <v>16</v>
      </c>
      <c r="G44" s="227">
        <v>128</v>
      </c>
      <c r="H44" s="232" t="s">
        <v>69</v>
      </c>
      <c r="I44" s="232" t="s">
        <v>70</v>
      </c>
      <c r="J44" s="227">
        <v>4</v>
      </c>
      <c r="K44" s="231" t="s">
        <v>71</v>
      </c>
      <c r="L44" s="232" t="s">
        <v>72</v>
      </c>
      <c r="M44" s="246" t="s">
        <v>73</v>
      </c>
      <c r="N44" s="275">
        <v>2021</v>
      </c>
    </row>
    <row r="45" spans="1:14" ht="24.75" customHeight="1">
      <c r="A45" s="270"/>
      <c r="B45" s="236" t="s">
        <v>36</v>
      </c>
      <c r="C45" s="221" t="s">
        <v>67</v>
      </c>
      <c r="D45" s="226" t="s">
        <v>76</v>
      </c>
      <c r="E45" s="227">
        <v>16</v>
      </c>
      <c r="F45" s="227">
        <v>16</v>
      </c>
      <c r="G45" s="227">
        <v>224</v>
      </c>
      <c r="H45" s="232" t="s">
        <v>69</v>
      </c>
      <c r="I45" s="232" t="s">
        <v>70</v>
      </c>
      <c r="J45" s="227">
        <v>7</v>
      </c>
      <c r="K45" s="231" t="s">
        <v>71</v>
      </c>
      <c r="L45" s="232" t="s">
        <v>72</v>
      </c>
      <c r="M45" s="246" t="s">
        <v>73</v>
      </c>
      <c r="N45" s="275">
        <v>2020</v>
      </c>
    </row>
    <row r="46" spans="1:14" ht="19.5" customHeight="1">
      <c r="A46" s="270"/>
      <c r="B46" s="236" t="s">
        <v>36</v>
      </c>
      <c r="C46" s="221" t="s">
        <v>79</v>
      </c>
      <c r="D46" s="226" t="s">
        <v>81</v>
      </c>
      <c r="E46" s="227">
        <v>16</v>
      </c>
      <c r="F46" s="227">
        <v>16</v>
      </c>
      <c r="G46" s="227">
        <v>192</v>
      </c>
      <c r="H46" s="232" t="s">
        <v>69</v>
      </c>
      <c r="I46" s="232" t="s">
        <v>70</v>
      </c>
      <c r="J46" s="227">
        <v>6</v>
      </c>
      <c r="K46" s="231" t="s">
        <v>71</v>
      </c>
      <c r="L46" s="232" t="s">
        <v>72</v>
      </c>
      <c r="M46" s="246" t="s">
        <v>73</v>
      </c>
      <c r="N46" s="275">
        <v>2021</v>
      </c>
    </row>
    <row r="47" spans="1:14" ht="24.75" customHeight="1">
      <c r="A47" s="270"/>
      <c r="B47" s="236" t="s">
        <v>36</v>
      </c>
      <c r="C47" s="221" t="s">
        <v>79</v>
      </c>
      <c r="D47" s="226" t="s">
        <v>76</v>
      </c>
      <c r="E47" s="227">
        <v>18</v>
      </c>
      <c r="F47" s="227">
        <v>18</v>
      </c>
      <c r="G47" s="227">
        <v>252</v>
      </c>
      <c r="H47" s="232" t="s">
        <v>69</v>
      </c>
      <c r="I47" s="232" t="s">
        <v>70</v>
      </c>
      <c r="J47" s="227">
        <v>7</v>
      </c>
      <c r="K47" s="231" t="s">
        <v>71</v>
      </c>
      <c r="L47" s="232" t="s">
        <v>72</v>
      </c>
      <c r="M47" s="246" t="s">
        <v>73</v>
      </c>
      <c r="N47" s="275">
        <v>2022</v>
      </c>
    </row>
    <row r="48" spans="1:14" ht="24.75" customHeight="1">
      <c r="A48" s="270"/>
      <c r="B48" s="236" t="s">
        <v>36</v>
      </c>
      <c r="C48" s="221" t="s">
        <v>79</v>
      </c>
      <c r="D48" s="226" t="s">
        <v>83</v>
      </c>
      <c r="E48" s="227">
        <v>18</v>
      </c>
      <c r="F48" s="227">
        <v>18</v>
      </c>
      <c r="G48" s="227">
        <v>144</v>
      </c>
      <c r="H48" s="232" t="s">
        <v>69</v>
      </c>
      <c r="I48" s="232" t="s">
        <v>70</v>
      </c>
      <c r="J48" s="227">
        <v>4</v>
      </c>
      <c r="K48" s="231" t="s">
        <v>71</v>
      </c>
      <c r="L48" s="232" t="s">
        <v>72</v>
      </c>
      <c r="M48" s="246" t="s">
        <v>73</v>
      </c>
      <c r="N48" s="275">
        <v>2020</v>
      </c>
    </row>
    <row r="49" spans="1:14" ht="24.75" customHeight="1">
      <c r="A49" s="270"/>
      <c r="B49" s="236" t="s">
        <v>37</v>
      </c>
      <c r="C49" s="221" t="s">
        <v>67</v>
      </c>
      <c r="D49" s="226" t="s">
        <v>87</v>
      </c>
      <c r="E49" s="227">
        <v>16</v>
      </c>
      <c r="F49" s="227">
        <v>16</v>
      </c>
      <c r="G49" s="227">
        <v>96</v>
      </c>
      <c r="H49" s="232" t="s">
        <v>69</v>
      </c>
      <c r="I49" s="232" t="s">
        <v>70</v>
      </c>
      <c r="J49" s="227">
        <v>3</v>
      </c>
      <c r="K49" s="231" t="s">
        <v>71</v>
      </c>
      <c r="L49" s="232" t="s">
        <v>72</v>
      </c>
      <c r="M49" s="246" t="s">
        <v>73</v>
      </c>
      <c r="N49" s="275">
        <v>2020</v>
      </c>
    </row>
    <row r="50" spans="1:14" ht="24.75" customHeight="1">
      <c r="A50" s="270"/>
      <c r="B50" s="236" t="s">
        <v>37</v>
      </c>
      <c r="C50" s="221" t="s">
        <v>67</v>
      </c>
      <c r="D50" s="226" t="s">
        <v>88</v>
      </c>
      <c r="E50" s="227">
        <v>16</v>
      </c>
      <c r="F50" s="227">
        <v>16</v>
      </c>
      <c r="G50" s="227">
        <v>64</v>
      </c>
      <c r="H50" s="232" t="s">
        <v>69</v>
      </c>
      <c r="I50" s="232" t="s">
        <v>70</v>
      </c>
      <c r="J50" s="227">
        <v>2</v>
      </c>
      <c r="K50" s="231" t="s">
        <v>71</v>
      </c>
      <c r="L50" s="232" t="s">
        <v>72</v>
      </c>
      <c r="M50" s="246" t="s">
        <v>73</v>
      </c>
      <c r="N50" s="275">
        <v>2020</v>
      </c>
    </row>
    <row r="51" spans="1:14" ht="24.75" customHeight="1">
      <c r="A51" s="270"/>
      <c r="B51" s="236" t="s">
        <v>37</v>
      </c>
      <c r="C51" s="221" t="s">
        <v>67</v>
      </c>
      <c r="D51" s="226" t="s">
        <v>88</v>
      </c>
      <c r="E51" s="227">
        <v>16</v>
      </c>
      <c r="F51" s="227">
        <v>16</v>
      </c>
      <c r="G51" s="227">
        <v>160</v>
      </c>
      <c r="H51" s="232" t="s">
        <v>69</v>
      </c>
      <c r="I51" s="232" t="s">
        <v>70</v>
      </c>
      <c r="J51" s="227">
        <v>5</v>
      </c>
      <c r="K51" s="231" t="s">
        <v>71</v>
      </c>
      <c r="L51" s="232" t="s">
        <v>72</v>
      </c>
      <c r="M51" s="246" t="s">
        <v>73</v>
      </c>
      <c r="N51" s="275">
        <v>2021</v>
      </c>
    </row>
    <row r="52" spans="1:14" ht="24.75" customHeight="1">
      <c r="A52" s="270"/>
      <c r="B52" s="236" t="s">
        <v>37</v>
      </c>
      <c r="C52" s="221" t="s">
        <v>79</v>
      </c>
      <c r="D52" s="226" t="s">
        <v>87</v>
      </c>
      <c r="E52" s="227">
        <v>18</v>
      </c>
      <c r="F52" s="227">
        <v>18</v>
      </c>
      <c r="G52" s="227">
        <v>108</v>
      </c>
      <c r="H52" s="232" t="s">
        <v>69</v>
      </c>
      <c r="I52" s="232" t="s">
        <v>70</v>
      </c>
      <c r="J52" s="227">
        <v>3</v>
      </c>
      <c r="K52" s="231" t="s">
        <v>71</v>
      </c>
      <c r="L52" s="232" t="s">
        <v>72</v>
      </c>
      <c r="M52" s="246" t="s">
        <v>73</v>
      </c>
      <c r="N52" s="275">
        <v>2021</v>
      </c>
    </row>
    <row r="53" spans="1:14" ht="24.75" customHeight="1">
      <c r="A53" s="270"/>
      <c r="B53" s="236" t="s">
        <v>37</v>
      </c>
      <c r="C53" s="221" t="s">
        <v>79</v>
      </c>
      <c r="D53" s="226" t="s">
        <v>88</v>
      </c>
      <c r="E53" s="227">
        <v>18</v>
      </c>
      <c r="F53" s="227">
        <v>18</v>
      </c>
      <c r="G53" s="227">
        <v>36</v>
      </c>
      <c r="H53" s="232" t="s">
        <v>69</v>
      </c>
      <c r="I53" s="232" t="s">
        <v>70</v>
      </c>
      <c r="J53" s="227">
        <v>1</v>
      </c>
      <c r="K53" s="231" t="s">
        <v>71</v>
      </c>
      <c r="L53" s="232" t="s">
        <v>72</v>
      </c>
      <c r="M53" s="246" t="s">
        <v>73</v>
      </c>
      <c r="N53" s="275">
        <v>2021</v>
      </c>
    </row>
    <row r="54" spans="1:14" ht="24.75" customHeight="1">
      <c r="A54" s="270"/>
      <c r="B54" s="236" t="s">
        <v>37</v>
      </c>
      <c r="C54" s="221" t="s">
        <v>79</v>
      </c>
      <c r="D54" s="226" t="s">
        <v>81</v>
      </c>
      <c r="E54" s="227">
        <v>16</v>
      </c>
      <c r="F54" s="227">
        <v>16</v>
      </c>
      <c r="G54" s="227">
        <v>192</v>
      </c>
      <c r="H54" s="232" t="s">
        <v>69</v>
      </c>
      <c r="I54" s="232" t="s">
        <v>70</v>
      </c>
      <c r="J54" s="227">
        <v>6</v>
      </c>
      <c r="K54" s="231" t="s">
        <v>71</v>
      </c>
      <c r="L54" s="232" t="s">
        <v>72</v>
      </c>
      <c r="M54" s="246" t="s">
        <v>73</v>
      </c>
      <c r="N54" s="275">
        <v>2022</v>
      </c>
    </row>
    <row r="55" spans="1:14" ht="24.75" customHeight="1">
      <c r="A55" s="270"/>
      <c r="B55" s="236" t="s">
        <v>37</v>
      </c>
      <c r="C55" s="221" t="s">
        <v>79</v>
      </c>
      <c r="D55" s="226" t="s">
        <v>83</v>
      </c>
      <c r="E55" s="227">
        <v>18</v>
      </c>
      <c r="F55" s="227">
        <v>18</v>
      </c>
      <c r="G55" s="227">
        <v>180</v>
      </c>
      <c r="H55" s="232" t="s">
        <v>69</v>
      </c>
      <c r="I55" s="232" t="s">
        <v>70</v>
      </c>
      <c r="J55" s="227">
        <v>5</v>
      </c>
      <c r="K55" s="231" t="s">
        <v>71</v>
      </c>
      <c r="L55" s="232" t="s">
        <v>72</v>
      </c>
      <c r="M55" s="246" t="s">
        <v>73</v>
      </c>
      <c r="N55" s="275">
        <v>2020</v>
      </c>
    </row>
    <row r="56" spans="1:14" ht="24.75" customHeight="1">
      <c r="A56" s="270"/>
      <c r="B56" s="236" t="s">
        <v>89</v>
      </c>
      <c r="C56" s="221" t="s">
        <v>67</v>
      </c>
      <c r="D56" s="226" t="s">
        <v>87</v>
      </c>
      <c r="E56" s="227">
        <v>16</v>
      </c>
      <c r="F56" s="227">
        <v>16</v>
      </c>
      <c r="G56" s="227">
        <v>288</v>
      </c>
      <c r="H56" s="232" t="s">
        <v>69</v>
      </c>
      <c r="I56" s="232" t="s">
        <v>70</v>
      </c>
      <c r="J56" s="227">
        <v>9</v>
      </c>
      <c r="K56" s="231" t="s">
        <v>71</v>
      </c>
      <c r="L56" s="232" t="s">
        <v>72</v>
      </c>
      <c r="M56" s="246" t="s">
        <v>73</v>
      </c>
      <c r="N56" s="275" t="s">
        <v>80</v>
      </c>
    </row>
    <row r="57" spans="1:14" ht="24.75" customHeight="1">
      <c r="A57" s="270"/>
      <c r="B57" s="236" t="s">
        <v>39</v>
      </c>
      <c r="C57" s="221" t="s">
        <v>67</v>
      </c>
      <c r="D57" s="226" t="s">
        <v>87</v>
      </c>
      <c r="E57" s="227">
        <v>16</v>
      </c>
      <c r="F57" s="227">
        <v>16</v>
      </c>
      <c r="G57" s="227">
        <v>224</v>
      </c>
      <c r="H57" s="232" t="s">
        <v>69</v>
      </c>
      <c r="I57" s="232" t="s">
        <v>70</v>
      </c>
      <c r="J57" s="227">
        <v>7</v>
      </c>
      <c r="K57" s="231" t="s">
        <v>71</v>
      </c>
      <c r="L57" s="232" t="s">
        <v>72</v>
      </c>
      <c r="M57" s="246" t="s">
        <v>73</v>
      </c>
      <c r="N57" s="275" t="s">
        <v>80</v>
      </c>
    </row>
    <row r="58" spans="1:14" ht="24.75" customHeight="1">
      <c r="A58" s="270"/>
      <c r="B58" s="236" t="s">
        <v>39</v>
      </c>
      <c r="C58" s="221" t="s">
        <v>67</v>
      </c>
      <c r="D58" s="226" t="s">
        <v>87</v>
      </c>
      <c r="E58" s="227">
        <v>16</v>
      </c>
      <c r="F58" s="227">
        <v>16</v>
      </c>
      <c r="G58" s="227">
        <v>96</v>
      </c>
      <c r="H58" s="232" t="s">
        <v>69</v>
      </c>
      <c r="I58" s="232" t="s">
        <v>70</v>
      </c>
      <c r="J58" s="227">
        <v>3</v>
      </c>
      <c r="K58" s="231" t="s">
        <v>71</v>
      </c>
      <c r="L58" s="232" t="s">
        <v>72</v>
      </c>
      <c r="M58" s="246" t="s">
        <v>73</v>
      </c>
      <c r="N58" s="275" t="s">
        <v>90</v>
      </c>
    </row>
    <row r="59" spans="1:14" ht="24.75" customHeight="1">
      <c r="A59" s="270"/>
      <c r="B59" s="236" t="s">
        <v>40</v>
      </c>
      <c r="C59" s="221" t="s">
        <v>79</v>
      </c>
      <c r="D59" s="226" t="s">
        <v>81</v>
      </c>
      <c r="E59" s="227">
        <v>16</v>
      </c>
      <c r="F59" s="227">
        <v>16</v>
      </c>
      <c r="G59" s="227">
        <v>160</v>
      </c>
      <c r="H59" s="232" t="s">
        <v>69</v>
      </c>
      <c r="I59" s="232" t="s">
        <v>70</v>
      </c>
      <c r="J59" s="227">
        <v>5</v>
      </c>
      <c r="K59" s="231" t="s">
        <v>71</v>
      </c>
      <c r="L59" s="232" t="s">
        <v>72</v>
      </c>
      <c r="M59" s="246" t="s">
        <v>73</v>
      </c>
      <c r="N59" s="275" t="s">
        <v>82</v>
      </c>
    </row>
    <row r="60" spans="1:14" ht="24.75" customHeight="1">
      <c r="A60" s="270"/>
      <c r="B60" s="236" t="s">
        <v>40</v>
      </c>
      <c r="C60" s="221" t="s">
        <v>79</v>
      </c>
      <c r="D60" s="226" t="s">
        <v>87</v>
      </c>
      <c r="E60" s="227">
        <v>18</v>
      </c>
      <c r="F60" s="227">
        <v>18</v>
      </c>
      <c r="G60" s="227">
        <v>108</v>
      </c>
      <c r="H60" s="232" t="s">
        <v>69</v>
      </c>
      <c r="I60" s="232" t="s">
        <v>70</v>
      </c>
      <c r="J60" s="227">
        <v>3</v>
      </c>
      <c r="K60" s="231" t="s">
        <v>71</v>
      </c>
      <c r="L60" s="232" t="s">
        <v>72</v>
      </c>
      <c r="M60" s="246" t="s">
        <v>73</v>
      </c>
      <c r="N60" s="275" t="s">
        <v>80</v>
      </c>
    </row>
    <row r="61" spans="1:14" ht="24.75" customHeight="1">
      <c r="A61" s="270"/>
      <c r="B61" s="236" t="s">
        <v>40</v>
      </c>
      <c r="C61" s="221" t="s">
        <v>79</v>
      </c>
      <c r="D61" s="226" t="s">
        <v>83</v>
      </c>
      <c r="E61" s="227">
        <v>18</v>
      </c>
      <c r="F61" s="227">
        <v>18</v>
      </c>
      <c r="G61" s="227">
        <v>108</v>
      </c>
      <c r="H61" s="232" t="s">
        <v>69</v>
      </c>
      <c r="I61" s="232" t="s">
        <v>70</v>
      </c>
      <c r="J61" s="227">
        <v>3</v>
      </c>
      <c r="K61" s="231" t="s">
        <v>71</v>
      </c>
      <c r="L61" s="232" t="s">
        <v>72</v>
      </c>
      <c r="M61" s="246" t="s">
        <v>73</v>
      </c>
      <c r="N61" s="275" t="s">
        <v>90</v>
      </c>
    </row>
    <row r="62" spans="1:14" ht="24.75" customHeight="1">
      <c r="A62" s="270"/>
      <c r="B62" s="236" t="s">
        <v>41</v>
      </c>
      <c r="C62" s="221" t="s">
        <v>79</v>
      </c>
      <c r="D62" s="226" t="s">
        <v>87</v>
      </c>
      <c r="E62" s="227">
        <v>18</v>
      </c>
      <c r="F62" s="227">
        <v>18</v>
      </c>
      <c r="G62" s="227">
        <v>144</v>
      </c>
      <c r="H62" s="232" t="s">
        <v>69</v>
      </c>
      <c r="I62" s="232" t="s">
        <v>70</v>
      </c>
      <c r="J62" s="227">
        <v>4</v>
      </c>
      <c r="K62" s="231" t="s">
        <v>71</v>
      </c>
      <c r="L62" s="232" t="s">
        <v>72</v>
      </c>
      <c r="M62" s="246" t="s">
        <v>73</v>
      </c>
      <c r="N62" s="275" t="s">
        <v>85</v>
      </c>
    </row>
    <row r="63" spans="1:14" ht="24.75" customHeight="1">
      <c r="A63" s="270"/>
      <c r="B63" s="236" t="s">
        <v>42</v>
      </c>
      <c r="C63" s="221" t="s">
        <v>79</v>
      </c>
      <c r="D63" s="226" t="s">
        <v>81</v>
      </c>
      <c r="E63" s="227">
        <v>16</v>
      </c>
      <c r="F63" s="227">
        <v>16</v>
      </c>
      <c r="G63" s="227">
        <v>288</v>
      </c>
      <c r="H63" s="232" t="s">
        <v>69</v>
      </c>
      <c r="I63" s="232" t="s">
        <v>70</v>
      </c>
      <c r="J63" s="227">
        <v>9</v>
      </c>
      <c r="K63" s="231" t="s">
        <v>71</v>
      </c>
      <c r="L63" s="232" t="s">
        <v>72</v>
      </c>
      <c r="M63" s="246" t="s">
        <v>73</v>
      </c>
      <c r="N63" s="275" t="s">
        <v>82</v>
      </c>
    </row>
    <row r="64" spans="1:14" ht="24.75" customHeight="1">
      <c r="A64" s="270"/>
      <c r="B64" s="236" t="s">
        <v>43</v>
      </c>
      <c r="C64" s="221" t="s">
        <v>67</v>
      </c>
      <c r="D64" s="226" t="s">
        <v>91</v>
      </c>
      <c r="E64" s="227">
        <v>16</v>
      </c>
      <c r="F64" s="227">
        <v>16</v>
      </c>
      <c r="G64" s="227">
        <v>96</v>
      </c>
      <c r="H64" s="232" t="s">
        <v>69</v>
      </c>
      <c r="I64" s="232" t="s">
        <v>70</v>
      </c>
      <c r="J64" s="227">
        <v>3</v>
      </c>
      <c r="K64" s="231" t="s">
        <v>71</v>
      </c>
      <c r="L64" s="232" t="s">
        <v>72</v>
      </c>
      <c r="M64" s="246" t="s">
        <v>73</v>
      </c>
      <c r="N64" s="275">
        <v>2021</v>
      </c>
    </row>
    <row r="65" spans="1:14" ht="24.75" customHeight="1">
      <c r="A65" s="270"/>
      <c r="B65" s="236" t="s">
        <v>43</v>
      </c>
      <c r="C65" s="221" t="s">
        <v>67</v>
      </c>
      <c r="D65" s="226" t="s">
        <v>91</v>
      </c>
      <c r="E65" s="227">
        <v>16</v>
      </c>
      <c r="F65" s="227">
        <v>16</v>
      </c>
      <c r="G65" s="227">
        <v>192</v>
      </c>
      <c r="H65" s="232" t="s">
        <v>69</v>
      </c>
      <c r="I65" s="232" t="s">
        <v>70</v>
      </c>
      <c r="J65" s="227">
        <v>6</v>
      </c>
      <c r="K65" s="231" t="s">
        <v>71</v>
      </c>
      <c r="L65" s="232" t="s">
        <v>72</v>
      </c>
      <c r="M65" s="246" t="s">
        <v>73</v>
      </c>
      <c r="N65" s="275">
        <v>2020</v>
      </c>
    </row>
    <row r="66" spans="1:14" ht="24.75" customHeight="1">
      <c r="A66" s="270"/>
      <c r="B66" s="236" t="s">
        <v>43</v>
      </c>
      <c r="C66" s="221" t="s">
        <v>67</v>
      </c>
      <c r="D66" s="276" t="s">
        <v>75</v>
      </c>
      <c r="E66" s="227">
        <v>16</v>
      </c>
      <c r="F66" s="227">
        <v>16</v>
      </c>
      <c r="G66" s="195">
        <v>64</v>
      </c>
      <c r="H66" s="232" t="s">
        <v>69</v>
      </c>
      <c r="I66" s="232" t="s">
        <v>70</v>
      </c>
      <c r="J66" s="195">
        <v>2</v>
      </c>
      <c r="K66" s="231" t="s">
        <v>71</v>
      </c>
      <c r="L66" s="232" t="s">
        <v>72</v>
      </c>
      <c r="M66" s="246" t="s">
        <v>73</v>
      </c>
      <c r="N66" s="275">
        <v>2020</v>
      </c>
    </row>
    <row r="67" spans="1:14" ht="24.75" customHeight="1">
      <c r="A67" s="270"/>
      <c r="B67" s="236" t="s">
        <v>43</v>
      </c>
      <c r="C67" s="221" t="s">
        <v>79</v>
      </c>
      <c r="D67" s="226" t="s">
        <v>81</v>
      </c>
      <c r="E67" s="227">
        <v>16</v>
      </c>
      <c r="F67" s="227">
        <v>16</v>
      </c>
      <c r="G67" s="227">
        <v>192</v>
      </c>
      <c r="H67" s="232" t="s">
        <v>69</v>
      </c>
      <c r="I67" s="232" t="s">
        <v>70</v>
      </c>
      <c r="J67" s="227">
        <v>6</v>
      </c>
      <c r="K67" s="231" t="s">
        <v>71</v>
      </c>
      <c r="L67" s="232" t="s">
        <v>72</v>
      </c>
      <c r="M67" s="246" t="s">
        <v>73</v>
      </c>
      <c r="N67" s="275">
        <v>2022</v>
      </c>
    </row>
    <row r="68" spans="1:14" ht="24.75" customHeight="1">
      <c r="A68" s="270"/>
      <c r="B68" s="236" t="s">
        <v>43</v>
      </c>
      <c r="C68" s="221" t="s">
        <v>79</v>
      </c>
      <c r="D68" s="226" t="s">
        <v>83</v>
      </c>
      <c r="E68" s="227">
        <v>18</v>
      </c>
      <c r="F68" s="227">
        <v>18</v>
      </c>
      <c r="G68" s="227">
        <v>144</v>
      </c>
      <c r="H68" s="232" t="s">
        <v>69</v>
      </c>
      <c r="I68" s="232" t="s">
        <v>70</v>
      </c>
      <c r="J68" s="227">
        <v>4</v>
      </c>
      <c r="K68" s="231" t="s">
        <v>71</v>
      </c>
      <c r="L68" s="232" t="s">
        <v>72</v>
      </c>
      <c r="M68" s="246" t="s">
        <v>73</v>
      </c>
      <c r="N68" s="275">
        <v>2020</v>
      </c>
    </row>
    <row r="69" spans="1:14" ht="24.75" customHeight="1">
      <c r="A69" s="270"/>
      <c r="B69" s="236" t="s">
        <v>43</v>
      </c>
      <c r="C69" s="221" t="s">
        <v>79</v>
      </c>
      <c r="D69" s="226" t="s">
        <v>91</v>
      </c>
      <c r="E69" s="227">
        <v>18</v>
      </c>
      <c r="F69" s="227">
        <v>18</v>
      </c>
      <c r="G69" s="227">
        <v>216</v>
      </c>
      <c r="H69" s="232" t="s">
        <v>69</v>
      </c>
      <c r="I69" s="232" t="s">
        <v>70</v>
      </c>
      <c r="J69" s="227">
        <v>6</v>
      </c>
      <c r="K69" s="231" t="s">
        <v>71</v>
      </c>
      <c r="L69" s="232" t="s">
        <v>72</v>
      </c>
      <c r="M69" s="246" t="s">
        <v>73</v>
      </c>
      <c r="N69" s="275">
        <v>2021</v>
      </c>
    </row>
    <row r="70" spans="1:14" ht="13.5">
      <c r="A70" s="270"/>
      <c r="B70" s="236" t="s">
        <v>43</v>
      </c>
      <c r="C70" s="221" t="s">
        <v>79</v>
      </c>
      <c r="D70" s="226" t="s">
        <v>68</v>
      </c>
      <c r="E70" s="227">
        <v>18</v>
      </c>
      <c r="F70" s="227">
        <v>18</v>
      </c>
      <c r="G70" s="227">
        <v>36</v>
      </c>
      <c r="H70" s="232" t="s">
        <v>69</v>
      </c>
      <c r="I70" s="232" t="s">
        <v>70</v>
      </c>
      <c r="J70" s="227">
        <v>1</v>
      </c>
      <c r="K70" s="231" t="s">
        <v>71</v>
      </c>
      <c r="L70" s="232" t="s">
        <v>72</v>
      </c>
      <c r="M70" s="246" t="s">
        <v>73</v>
      </c>
      <c r="N70" s="275">
        <v>2021</v>
      </c>
    </row>
    <row r="71" spans="1:14" ht="13.5">
      <c r="A71" s="270"/>
      <c r="B71" s="236" t="s">
        <v>44</v>
      </c>
      <c r="C71" s="221" t="s">
        <v>67</v>
      </c>
      <c r="D71" s="226" t="s">
        <v>92</v>
      </c>
      <c r="E71" s="227">
        <v>16</v>
      </c>
      <c r="F71" s="227">
        <v>16</v>
      </c>
      <c r="G71" s="227">
        <v>320</v>
      </c>
      <c r="H71" s="232" t="s">
        <v>69</v>
      </c>
      <c r="I71" s="232" t="s">
        <v>70</v>
      </c>
      <c r="J71" s="227">
        <v>10</v>
      </c>
      <c r="K71" s="231" t="s">
        <v>71</v>
      </c>
      <c r="L71" s="232" t="s">
        <v>72</v>
      </c>
      <c r="M71" s="246" t="s">
        <v>73</v>
      </c>
      <c r="N71" s="275" t="s">
        <v>93</v>
      </c>
    </row>
    <row r="72" spans="1:14" ht="13.5">
      <c r="A72" s="270"/>
      <c r="B72" s="236" t="s">
        <v>44</v>
      </c>
      <c r="C72" s="221" t="s">
        <v>79</v>
      </c>
      <c r="D72" s="226" t="s">
        <v>91</v>
      </c>
      <c r="E72" s="227">
        <v>18</v>
      </c>
      <c r="F72" s="227">
        <v>18</v>
      </c>
      <c r="G72" s="227">
        <v>180</v>
      </c>
      <c r="H72" s="232" t="s">
        <v>69</v>
      </c>
      <c r="I72" s="232" t="s">
        <v>70</v>
      </c>
      <c r="J72" s="227">
        <v>5</v>
      </c>
      <c r="K72" s="231" t="s">
        <v>71</v>
      </c>
      <c r="L72" s="232" t="s">
        <v>72</v>
      </c>
      <c r="M72" s="246" t="s">
        <v>73</v>
      </c>
      <c r="N72" s="275" t="s">
        <v>94</v>
      </c>
    </row>
    <row r="73" spans="1:14" ht="13.5">
      <c r="A73" s="270"/>
      <c r="B73" s="236" t="s">
        <v>44</v>
      </c>
      <c r="C73" s="221" t="s">
        <v>79</v>
      </c>
      <c r="D73" s="226" t="s">
        <v>87</v>
      </c>
      <c r="E73" s="227">
        <v>18</v>
      </c>
      <c r="F73" s="227">
        <v>18</v>
      </c>
      <c r="G73" s="227">
        <v>72</v>
      </c>
      <c r="H73" s="232" t="s">
        <v>69</v>
      </c>
      <c r="I73" s="232" t="s">
        <v>70</v>
      </c>
      <c r="J73" s="227">
        <v>2</v>
      </c>
      <c r="K73" s="231" t="s">
        <v>71</v>
      </c>
      <c r="L73" s="232" t="s">
        <v>72</v>
      </c>
      <c r="M73" s="246" t="s">
        <v>73</v>
      </c>
      <c r="N73" s="275" t="s">
        <v>94</v>
      </c>
    </row>
    <row r="74" spans="1:14" ht="13.5">
      <c r="A74" s="270"/>
      <c r="B74" s="236" t="s">
        <v>44</v>
      </c>
      <c r="C74" s="221" t="s">
        <v>79</v>
      </c>
      <c r="D74" s="226" t="s">
        <v>77</v>
      </c>
      <c r="E74" s="227">
        <v>18</v>
      </c>
      <c r="F74" s="227">
        <v>18</v>
      </c>
      <c r="G74" s="227">
        <v>36</v>
      </c>
      <c r="H74" s="232" t="s">
        <v>69</v>
      </c>
      <c r="I74" s="232" t="s">
        <v>70</v>
      </c>
      <c r="J74" s="227">
        <v>1</v>
      </c>
      <c r="K74" s="231" t="s">
        <v>71</v>
      </c>
      <c r="L74" s="232" t="s">
        <v>72</v>
      </c>
      <c r="M74" s="246" t="s">
        <v>73</v>
      </c>
      <c r="N74" s="275" t="s">
        <v>94</v>
      </c>
    </row>
    <row r="75" spans="1:14" ht="13.5">
      <c r="A75" s="270"/>
      <c r="B75" s="236" t="s">
        <v>44</v>
      </c>
      <c r="C75" s="221" t="s">
        <v>79</v>
      </c>
      <c r="D75" s="226" t="s">
        <v>81</v>
      </c>
      <c r="E75" s="227">
        <v>16</v>
      </c>
      <c r="F75" s="227">
        <v>16</v>
      </c>
      <c r="G75" s="227">
        <v>128</v>
      </c>
      <c r="H75" s="232" t="s">
        <v>69</v>
      </c>
      <c r="I75" s="232" t="s">
        <v>70</v>
      </c>
      <c r="J75" s="227">
        <v>4</v>
      </c>
      <c r="K75" s="231" t="s">
        <v>71</v>
      </c>
      <c r="L75" s="232" t="s">
        <v>72</v>
      </c>
      <c r="M75" s="246" t="s">
        <v>73</v>
      </c>
      <c r="N75" s="275" t="s">
        <v>94</v>
      </c>
    </row>
    <row r="76" spans="1:14" ht="13.5">
      <c r="A76" s="270"/>
      <c r="B76" s="236" t="s">
        <v>44</v>
      </c>
      <c r="C76" s="221" t="s">
        <v>79</v>
      </c>
      <c r="D76" s="226" t="s">
        <v>83</v>
      </c>
      <c r="E76" s="227">
        <v>18</v>
      </c>
      <c r="F76" s="227">
        <v>18</v>
      </c>
      <c r="G76" s="227">
        <v>144</v>
      </c>
      <c r="H76" s="232" t="s">
        <v>69</v>
      </c>
      <c r="I76" s="232" t="s">
        <v>70</v>
      </c>
      <c r="J76" s="227">
        <v>4</v>
      </c>
      <c r="K76" s="231" t="s">
        <v>71</v>
      </c>
      <c r="L76" s="232" t="s">
        <v>72</v>
      </c>
      <c r="M76" s="246" t="s">
        <v>73</v>
      </c>
      <c r="N76" s="275">
        <v>2020</v>
      </c>
    </row>
    <row r="77" spans="1:14" ht="13.5">
      <c r="A77" s="2" t="s">
        <v>95</v>
      </c>
      <c r="B77" s="220" t="s">
        <v>27</v>
      </c>
      <c r="C77" s="221" t="s">
        <v>67</v>
      </c>
      <c r="D77" s="226" t="s">
        <v>96</v>
      </c>
      <c r="E77" s="277">
        <v>16</v>
      </c>
      <c r="F77" s="277">
        <v>16</v>
      </c>
      <c r="G77" s="227">
        <v>32</v>
      </c>
      <c r="H77" s="232" t="s">
        <v>69</v>
      </c>
      <c r="I77" s="232" t="s">
        <v>97</v>
      </c>
      <c r="J77" s="277">
        <v>1</v>
      </c>
      <c r="K77" s="231" t="s">
        <v>71</v>
      </c>
      <c r="L77" s="232" t="s">
        <v>72</v>
      </c>
      <c r="M77" s="246" t="s">
        <v>73</v>
      </c>
      <c r="N77" s="275" t="s">
        <v>80</v>
      </c>
    </row>
    <row r="78" spans="1:14" ht="13.5">
      <c r="A78" s="2"/>
      <c r="B78" s="220" t="s">
        <v>27</v>
      </c>
      <c r="C78" s="221" t="s">
        <v>67</v>
      </c>
      <c r="D78" s="226" t="s">
        <v>98</v>
      </c>
      <c r="E78" s="277">
        <v>16</v>
      </c>
      <c r="F78" s="277">
        <v>16</v>
      </c>
      <c r="G78" s="227">
        <v>352</v>
      </c>
      <c r="H78" s="232" t="s">
        <v>69</v>
      </c>
      <c r="I78" s="232" t="s">
        <v>97</v>
      </c>
      <c r="J78" s="277">
        <v>11</v>
      </c>
      <c r="K78" s="231" t="s">
        <v>71</v>
      </c>
      <c r="L78" s="232" t="s">
        <v>72</v>
      </c>
      <c r="M78" s="246" t="s">
        <v>73</v>
      </c>
      <c r="N78" s="275" t="s">
        <v>99</v>
      </c>
    </row>
    <row r="79" spans="1:14" ht="13.5">
      <c r="A79" s="2"/>
      <c r="B79" s="220" t="s">
        <v>27</v>
      </c>
      <c r="C79" s="221" t="s">
        <v>67</v>
      </c>
      <c r="D79" s="226" t="s">
        <v>100</v>
      </c>
      <c r="E79" s="277">
        <v>16</v>
      </c>
      <c r="F79" s="277">
        <v>16</v>
      </c>
      <c r="G79" s="227">
        <v>32</v>
      </c>
      <c r="H79" s="232" t="s">
        <v>69</v>
      </c>
      <c r="I79" s="232" t="s">
        <v>97</v>
      </c>
      <c r="J79" s="277">
        <v>1</v>
      </c>
      <c r="K79" s="231" t="s">
        <v>71</v>
      </c>
      <c r="L79" s="232" t="s">
        <v>72</v>
      </c>
      <c r="M79" s="246" t="s">
        <v>73</v>
      </c>
      <c r="N79" s="275" t="s">
        <v>90</v>
      </c>
    </row>
    <row r="80" spans="1:14" ht="13.5">
      <c r="A80" s="2"/>
      <c r="B80" s="244" t="s">
        <v>27</v>
      </c>
      <c r="C80" s="221" t="s">
        <v>79</v>
      </c>
      <c r="D80" s="226" t="s">
        <v>98</v>
      </c>
      <c r="E80" s="277">
        <v>18</v>
      </c>
      <c r="F80" s="277">
        <v>18</v>
      </c>
      <c r="G80" s="227">
        <v>144</v>
      </c>
      <c r="H80" s="232" t="s">
        <v>69</v>
      </c>
      <c r="I80" s="232" t="s">
        <v>97</v>
      </c>
      <c r="J80" s="277">
        <v>4</v>
      </c>
      <c r="K80" s="231" t="s">
        <v>71</v>
      </c>
      <c r="L80" s="232" t="s">
        <v>72</v>
      </c>
      <c r="M80" s="246" t="s">
        <v>73</v>
      </c>
      <c r="N80" s="275" t="s">
        <v>80</v>
      </c>
    </row>
    <row r="81" spans="1:14" ht="13.5">
      <c r="A81" s="2"/>
      <c r="B81" s="244" t="s">
        <v>27</v>
      </c>
      <c r="C81" s="221" t="s">
        <v>79</v>
      </c>
      <c r="D81" s="226" t="s">
        <v>96</v>
      </c>
      <c r="E81" s="277">
        <v>18</v>
      </c>
      <c r="F81" s="277">
        <v>18</v>
      </c>
      <c r="G81" s="227">
        <v>36</v>
      </c>
      <c r="H81" s="232" t="s">
        <v>69</v>
      </c>
      <c r="I81" s="232" t="s">
        <v>97</v>
      </c>
      <c r="J81" s="277">
        <v>1</v>
      </c>
      <c r="K81" s="231" t="s">
        <v>71</v>
      </c>
      <c r="L81" s="232" t="s">
        <v>72</v>
      </c>
      <c r="M81" s="246" t="s">
        <v>73</v>
      </c>
      <c r="N81" s="275" t="s">
        <v>80</v>
      </c>
    </row>
    <row r="82" spans="1:14" ht="13.5">
      <c r="A82" s="2"/>
      <c r="B82" s="244" t="s">
        <v>27</v>
      </c>
      <c r="C82" s="221" t="s">
        <v>79</v>
      </c>
      <c r="D82" s="226" t="s">
        <v>81</v>
      </c>
      <c r="E82" s="277">
        <v>16</v>
      </c>
      <c r="F82" s="277">
        <v>16</v>
      </c>
      <c r="G82" s="227">
        <v>320</v>
      </c>
      <c r="H82" s="232" t="s">
        <v>69</v>
      </c>
      <c r="I82" s="232" t="s">
        <v>97</v>
      </c>
      <c r="J82" s="277">
        <v>10</v>
      </c>
      <c r="K82" s="231" t="s">
        <v>71</v>
      </c>
      <c r="L82" s="232" t="s">
        <v>72</v>
      </c>
      <c r="M82" s="246" t="s">
        <v>73</v>
      </c>
      <c r="N82" s="275" t="s">
        <v>82</v>
      </c>
    </row>
    <row r="83" spans="1:14" ht="13.5">
      <c r="A83" s="2"/>
      <c r="B83" s="244" t="s">
        <v>27</v>
      </c>
      <c r="C83" s="221" t="s">
        <v>79</v>
      </c>
      <c r="D83" s="226" t="s">
        <v>83</v>
      </c>
      <c r="E83" s="277">
        <v>18</v>
      </c>
      <c r="F83" s="277">
        <v>18</v>
      </c>
      <c r="G83" s="227">
        <v>144</v>
      </c>
      <c r="H83" s="232" t="s">
        <v>69</v>
      </c>
      <c r="I83" s="232" t="s">
        <v>97</v>
      </c>
      <c r="J83" s="277">
        <v>4</v>
      </c>
      <c r="K83" s="231" t="s">
        <v>71</v>
      </c>
      <c r="L83" s="232" t="s">
        <v>72</v>
      </c>
      <c r="M83" s="246" t="s">
        <v>73</v>
      </c>
      <c r="N83" s="275" t="s">
        <v>90</v>
      </c>
    </row>
    <row r="84" spans="1:14" ht="13.5">
      <c r="A84" s="2"/>
      <c r="B84" s="220" t="s">
        <v>28</v>
      </c>
      <c r="C84" s="221" t="s">
        <v>79</v>
      </c>
      <c r="D84" s="226" t="s">
        <v>101</v>
      </c>
      <c r="E84" s="277">
        <v>18</v>
      </c>
      <c r="F84" s="277">
        <v>18</v>
      </c>
      <c r="G84" s="227">
        <v>180</v>
      </c>
      <c r="H84" s="232" t="s">
        <v>69</v>
      </c>
      <c r="I84" s="232" t="s">
        <v>70</v>
      </c>
      <c r="J84" s="277">
        <v>5</v>
      </c>
      <c r="K84" s="231" t="s">
        <v>71</v>
      </c>
      <c r="L84" s="232" t="s">
        <v>72</v>
      </c>
      <c r="M84" s="246" t="s">
        <v>73</v>
      </c>
      <c r="N84" s="275" t="s">
        <v>80</v>
      </c>
    </row>
    <row r="85" spans="1:14" ht="13.5">
      <c r="A85" s="2"/>
      <c r="B85" s="220" t="s">
        <v>28</v>
      </c>
      <c r="C85" s="221" t="s">
        <v>79</v>
      </c>
      <c r="D85" s="226" t="s">
        <v>81</v>
      </c>
      <c r="E85" s="277">
        <v>16</v>
      </c>
      <c r="F85" s="277">
        <v>16</v>
      </c>
      <c r="G85" s="227">
        <v>96</v>
      </c>
      <c r="H85" s="232" t="s">
        <v>69</v>
      </c>
      <c r="I85" s="232" t="s">
        <v>70</v>
      </c>
      <c r="J85" s="277">
        <v>3</v>
      </c>
      <c r="K85" s="231" t="s">
        <v>71</v>
      </c>
      <c r="L85" s="232" t="s">
        <v>72</v>
      </c>
      <c r="M85" s="246" t="s">
        <v>73</v>
      </c>
      <c r="N85" s="275" t="s">
        <v>102</v>
      </c>
    </row>
    <row r="86" spans="1:14" ht="13.5">
      <c r="A86" s="2"/>
      <c r="B86" s="220" t="s">
        <v>28</v>
      </c>
      <c r="C86" s="221" t="s">
        <v>79</v>
      </c>
      <c r="D86" s="226" t="s">
        <v>83</v>
      </c>
      <c r="E86" s="277">
        <v>18</v>
      </c>
      <c r="F86" s="277">
        <v>18</v>
      </c>
      <c r="G86" s="227">
        <v>108</v>
      </c>
      <c r="H86" s="232" t="s">
        <v>69</v>
      </c>
      <c r="I86" s="232" t="s">
        <v>70</v>
      </c>
      <c r="J86" s="277">
        <v>3</v>
      </c>
      <c r="K86" s="231" t="s">
        <v>71</v>
      </c>
      <c r="L86" s="232" t="s">
        <v>72</v>
      </c>
      <c r="M86" s="246" t="s">
        <v>73</v>
      </c>
      <c r="N86" s="275" t="s">
        <v>90</v>
      </c>
    </row>
    <row r="87" spans="1:14" ht="13.5">
      <c r="A87" s="2"/>
      <c r="B87" s="220" t="s">
        <v>29</v>
      </c>
      <c r="C87" s="221" t="s">
        <v>79</v>
      </c>
      <c r="D87" s="226" t="s">
        <v>98</v>
      </c>
      <c r="E87" s="277">
        <v>18</v>
      </c>
      <c r="F87" s="277">
        <v>18</v>
      </c>
      <c r="G87" s="227">
        <v>72</v>
      </c>
      <c r="H87" s="232" t="s">
        <v>69</v>
      </c>
      <c r="I87" s="232" t="s">
        <v>70</v>
      </c>
      <c r="J87" s="277">
        <v>2</v>
      </c>
      <c r="K87" s="231" t="s">
        <v>71</v>
      </c>
      <c r="L87" s="232" t="s">
        <v>72</v>
      </c>
      <c r="M87" s="246" t="s">
        <v>73</v>
      </c>
      <c r="N87" s="275" t="s">
        <v>80</v>
      </c>
    </row>
    <row r="88" spans="1:14" ht="13.5">
      <c r="A88" s="2"/>
      <c r="B88" s="220" t="s">
        <v>29</v>
      </c>
      <c r="C88" s="221" t="s">
        <v>79</v>
      </c>
      <c r="D88" s="226" t="s">
        <v>81</v>
      </c>
      <c r="E88" s="277">
        <v>16</v>
      </c>
      <c r="F88" s="277">
        <v>16</v>
      </c>
      <c r="G88" s="227">
        <v>320</v>
      </c>
      <c r="H88" s="232" t="s">
        <v>69</v>
      </c>
      <c r="I88" s="232" t="s">
        <v>70</v>
      </c>
      <c r="J88" s="277">
        <v>10</v>
      </c>
      <c r="K88" s="231" t="s">
        <v>71</v>
      </c>
      <c r="L88" s="232" t="s">
        <v>72</v>
      </c>
      <c r="M88" s="246" t="s">
        <v>73</v>
      </c>
      <c r="N88" s="275" t="s">
        <v>82</v>
      </c>
    </row>
    <row r="89" spans="1:14" ht="13.5">
      <c r="A89" s="2"/>
      <c r="B89" s="220" t="s">
        <v>29</v>
      </c>
      <c r="C89" s="221" t="s">
        <v>79</v>
      </c>
      <c r="D89" s="226" t="s">
        <v>83</v>
      </c>
      <c r="E89" s="277">
        <v>18</v>
      </c>
      <c r="F89" s="277">
        <v>18</v>
      </c>
      <c r="G89" s="227">
        <v>144</v>
      </c>
      <c r="H89" s="232" t="s">
        <v>69</v>
      </c>
      <c r="I89" s="232" t="s">
        <v>70</v>
      </c>
      <c r="J89" s="277">
        <v>4</v>
      </c>
      <c r="K89" s="231" t="s">
        <v>71</v>
      </c>
      <c r="L89" s="232" t="s">
        <v>72</v>
      </c>
      <c r="M89" s="246" t="s">
        <v>73</v>
      </c>
      <c r="N89" s="275" t="s">
        <v>90</v>
      </c>
    </row>
    <row r="90" spans="1:14" ht="13.5">
      <c r="A90" s="2"/>
      <c r="B90" s="220" t="s">
        <v>30</v>
      </c>
      <c r="C90" s="221" t="s">
        <v>67</v>
      </c>
      <c r="D90" s="226" t="s">
        <v>96</v>
      </c>
      <c r="E90" s="227">
        <v>16</v>
      </c>
      <c r="F90" s="227">
        <v>16</v>
      </c>
      <c r="G90" s="227">
        <v>384</v>
      </c>
      <c r="H90" s="232" t="s">
        <v>69</v>
      </c>
      <c r="I90" s="232" t="s">
        <v>70</v>
      </c>
      <c r="J90" s="227">
        <v>12</v>
      </c>
      <c r="K90" s="231" t="s">
        <v>71</v>
      </c>
      <c r="L90" s="232" t="s">
        <v>72</v>
      </c>
      <c r="M90" s="246" t="s">
        <v>73</v>
      </c>
      <c r="N90" s="275" t="s">
        <v>103</v>
      </c>
    </row>
    <row r="91" spans="1:14" ht="13.5">
      <c r="A91" s="2"/>
      <c r="B91" s="220" t="s">
        <v>30</v>
      </c>
      <c r="C91" s="221" t="s">
        <v>67</v>
      </c>
      <c r="D91" s="226" t="s">
        <v>104</v>
      </c>
      <c r="E91" s="227">
        <v>16</v>
      </c>
      <c r="F91" s="227">
        <v>16</v>
      </c>
      <c r="G91" s="227">
        <v>32</v>
      </c>
      <c r="H91" s="232" t="s">
        <v>69</v>
      </c>
      <c r="I91" s="232" t="s">
        <v>70</v>
      </c>
      <c r="J91" s="227">
        <v>1</v>
      </c>
      <c r="K91" s="231" t="s">
        <v>71</v>
      </c>
      <c r="L91" s="232" t="s">
        <v>72</v>
      </c>
      <c r="M91" s="246" t="s">
        <v>73</v>
      </c>
      <c r="N91" s="275" t="s">
        <v>105</v>
      </c>
    </row>
    <row r="92" spans="1:14" ht="13.5">
      <c r="A92" s="2"/>
      <c r="B92" s="220" t="s">
        <v>30</v>
      </c>
      <c r="C92" s="221" t="s">
        <v>79</v>
      </c>
      <c r="D92" s="226" t="s">
        <v>96</v>
      </c>
      <c r="E92" s="227">
        <v>18</v>
      </c>
      <c r="F92" s="227">
        <v>18</v>
      </c>
      <c r="G92" s="227">
        <v>180</v>
      </c>
      <c r="H92" s="232" t="s">
        <v>69</v>
      </c>
      <c r="I92" s="232" t="s">
        <v>70</v>
      </c>
      <c r="J92" s="227">
        <v>5</v>
      </c>
      <c r="K92" s="231" t="s">
        <v>71</v>
      </c>
      <c r="L92" s="232" t="s">
        <v>72</v>
      </c>
      <c r="M92" s="246" t="s">
        <v>73</v>
      </c>
      <c r="N92" s="275" t="s">
        <v>80</v>
      </c>
    </row>
    <row r="93" spans="1:14" ht="13.5">
      <c r="A93" s="2"/>
      <c r="B93" s="244" t="s">
        <v>30</v>
      </c>
      <c r="C93" s="221" t="s">
        <v>79</v>
      </c>
      <c r="D93" s="226" t="s">
        <v>81</v>
      </c>
      <c r="E93" s="227">
        <v>16</v>
      </c>
      <c r="F93" s="227">
        <v>16</v>
      </c>
      <c r="G93" s="227">
        <v>384</v>
      </c>
      <c r="H93" s="232" t="s">
        <v>69</v>
      </c>
      <c r="I93" s="232" t="s">
        <v>70</v>
      </c>
      <c r="J93" s="227">
        <v>12</v>
      </c>
      <c r="K93" s="231" t="s">
        <v>71</v>
      </c>
      <c r="L93" s="232" t="s">
        <v>72</v>
      </c>
      <c r="M93" s="246" t="s">
        <v>73</v>
      </c>
      <c r="N93" s="275" t="s">
        <v>80</v>
      </c>
    </row>
    <row r="94" spans="1:14" ht="13.5">
      <c r="A94" s="2"/>
      <c r="B94" s="244" t="s">
        <v>30</v>
      </c>
      <c r="C94" s="221" t="s">
        <v>79</v>
      </c>
      <c r="D94" s="226" t="s">
        <v>106</v>
      </c>
      <c r="E94" s="227">
        <v>18</v>
      </c>
      <c r="F94" s="227">
        <v>18</v>
      </c>
      <c r="G94" s="227">
        <v>144</v>
      </c>
      <c r="H94" s="232" t="s">
        <v>69</v>
      </c>
      <c r="I94" s="232" t="s">
        <v>70</v>
      </c>
      <c r="J94" s="227">
        <v>4</v>
      </c>
      <c r="K94" s="231" t="s">
        <v>71</v>
      </c>
      <c r="L94" s="232" t="s">
        <v>72</v>
      </c>
      <c r="M94" s="246" t="s">
        <v>73</v>
      </c>
      <c r="N94" s="275" t="s">
        <v>90</v>
      </c>
    </row>
    <row r="95" spans="1:14" ht="13.5">
      <c r="A95" s="2"/>
      <c r="B95" s="221" t="s">
        <v>31</v>
      </c>
      <c r="C95" s="221" t="s">
        <v>67</v>
      </c>
      <c r="D95" s="246" t="s">
        <v>87</v>
      </c>
      <c r="E95" s="232">
        <v>16</v>
      </c>
      <c r="F95" s="232">
        <v>16</v>
      </c>
      <c r="G95" s="232">
        <v>32</v>
      </c>
      <c r="H95" s="232" t="s">
        <v>69</v>
      </c>
      <c r="I95" s="232" t="s">
        <v>70</v>
      </c>
      <c r="J95" s="232">
        <v>1</v>
      </c>
      <c r="K95" s="232" t="s">
        <v>71</v>
      </c>
      <c r="L95" s="232" t="s">
        <v>72</v>
      </c>
      <c r="M95" s="246" t="s">
        <v>73</v>
      </c>
      <c r="N95" s="221" t="s">
        <v>84</v>
      </c>
    </row>
    <row r="96" spans="1:14" ht="13.5">
      <c r="A96" s="2"/>
      <c r="B96" s="221" t="s">
        <v>31</v>
      </c>
      <c r="C96" s="234" t="s">
        <v>67</v>
      </c>
      <c r="D96" s="246" t="s">
        <v>101</v>
      </c>
      <c r="E96" s="232">
        <v>16</v>
      </c>
      <c r="F96" s="232">
        <v>16</v>
      </c>
      <c r="G96" s="232">
        <v>320</v>
      </c>
      <c r="H96" s="232" t="s">
        <v>69</v>
      </c>
      <c r="I96" s="232" t="s">
        <v>70</v>
      </c>
      <c r="J96" s="232">
        <v>10</v>
      </c>
      <c r="K96" s="232" t="s">
        <v>71</v>
      </c>
      <c r="L96" s="232" t="s">
        <v>72</v>
      </c>
      <c r="M96" s="246" t="s">
        <v>73</v>
      </c>
      <c r="N96" s="221" t="s">
        <v>107</v>
      </c>
    </row>
    <row r="97" spans="1:14" ht="13.5">
      <c r="A97" s="2"/>
      <c r="B97" s="221" t="s">
        <v>31</v>
      </c>
      <c r="C97" s="234" t="s">
        <v>79</v>
      </c>
      <c r="D97" s="246" t="s">
        <v>101</v>
      </c>
      <c r="E97" s="231">
        <v>18</v>
      </c>
      <c r="F97" s="231">
        <v>18</v>
      </c>
      <c r="G97" s="231">
        <v>180</v>
      </c>
      <c r="H97" s="232" t="s">
        <v>69</v>
      </c>
      <c r="I97" s="232" t="s">
        <v>70</v>
      </c>
      <c r="J97" s="231">
        <v>5</v>
      </c>
      <c r="K97" s="231" t="s">
        <v>71</v>
      </c>
      <c r="L97" s="231" t="s">
        <v>72</v>
      </c>
      <c r="M97" s="280" t="s">
        <v>73</v>
      </c>
      <c r="N97" s="221" t="s">
        <v>85</v>
      </c>
    </row>
    <row r="98" spans="1:14" ht="13.5">
      <c r="A98" s="2"/>
      <c r="B98" s="244" t="s">
        <v>31</v>
      </c>
      <c r="C98" s="221" t="s">
        <v>79</v>
      </c>
      <c r="D98" s="226" t="s">
        <v>87</v>
      </c>
      <c r="E98" s="249">
        <v>18</v>
      </c>
      <c r="F98" s="249">
        <v>18</v>
      </c>
      <c r="G98" s="249">
        <v>36</v>
      </c>
      <c r="H98" s="278" t="s">
        <v>69</v>
      </c>
      <c r="I98" s="278" t="s">
        <v>70</v>
      </c>
      <c r="J98" s="249">
        <v>1</v>
      </c>
      <c r="K98" s="281" t="s">
        <v>71</v>
      </c>
      <c r="L98" s="278" t="s">
        <v>72</v>
      </c>
      <c r="M98" s="220" t="s">
        <v>73</v>
      </c>
      <c r="N98" s="282" t="s">
        <v>85</v>
      </c>
    </row>
    <row r="99" spans="1:14" ht="13.5">
      <c r="A99" s="2"/>
      <c r="B99" s="244" t="s">
        <v>31</v>
      </c>
      <c r="C99" s="221" t="s">
        <v>79</v>
      </c>
      <c r="D99" s="226" t="s">
        <v>81</v>
      </c>
      <c r="E99" s="249">
        <v>16</v>
      </c>
      <c r="F99" s="249">
        <v>16</v>
      </c>
      <c r="G99" s="249">
        <v>160</v>
      </c>
      <c r="H99" s="278" t="s">
        <v>69</v>
      </c>
      <c r="I99" s="278" t="s">
        <v>70</v>
      </c>
      <c r="J99" s="249">
        <v>5</v>
      </c>
      <c r="K99" s="281" t="s">
        <v>71</v>
      </c>
      <c r="L99" s="278" t="s">
        <v>72</v>
      </c>
      <c r="M99" s="220" t="s">
        <v>73</v>
      </c>
      <c r="N99" s="282" t="s">
        <v>86</v>
      </c>
    </row>
    <row r="100" spans="1:14" ht="13.5">
      <c r="A100" s="2"/>
      <c r="B100" s="244" t="s">
        <v>31</v>
      </c>
      <c r="C100" s="221" t="s">
        <v>79</v>
      </c>
      <c r="D100" s="226" t="s">
        <v>83</v>
      </c>
      <c r="E100" s="249">
        <v>18</v>
      </c>
      <c r="F100" s="249">
        <v>18</v>
      </c>
      <c r="G100" s="249">
        <v>144</v>
      </c>
      <c r="H100" s="278" t="s">
        <v>69</v>
      </c>
      <c r="I100" s="278" t="s">
        <v>70</v>
      </c>
      <c r="J100" s="249">
        <v>4</v>
      </c>
      <c r="K100" s="281" t="s">
        <v>71</v>
      </c>
      <c r="L100" s="278" t="s">
        <v>72</v>
      </c>
      <c r="M100" s="220" t="s">
        <v>73</v>
      </c>
      <c r="N100" s="282" t="s">
        <v>84</v>
      </c>
    </row>
    <row r="101" spans="1:14" ht="13.5">
      <c r="A101" s="2"/>
      <c r="B101" s="220" t="s">
        <v>32</v>
      </c>
      <c r="C101" s="221" t="s">
        <v>67</v>
      </c>
      <c r="D101" s="226" t="s">
        <v>108</v>
      </c>
      <c r="E101" s="277">
        <v>16</v>
      </c>
      <c r="F101" s="277">
        <v>16</v>
      </c>
      <c r="G101" s="227">
        <v>192</v>
      </c>
      <c r="H101" s="232" t="s">
        <v>69</v>
      </c>
      <c r="I101" s="232" t="s">
        <v>70</v>
      </c>
      <c r="J101" s="277">
        <v>6</v>
      </c>
      <c r="K101" s="231" t="s">
        <v>71</v>
      </c>
      <c r="L101" s="232" t="s">
        <v>72</v>
      </c>
      <c r="M101" s="246" t="s">
        <v>73</v>
      </c>
      <c r="N101" s="275">
        <v>2020</v>
      </c>
    </row>
    <row r="102" spans="1:14" ht="13.5">
      <c r="A102" s="2"/>
      <c r="B102" s="220" t="s">
        <v>32</v>
      </c>
      <c r="C102" s="221" t="s">
        <v>67</v>
      </c>
      <c r="D102" s="226" t="s">
        <v>108</v>
      </c>
      <c r="E102" s="277">
        <v>16</v>
      </c>
      <c r="F102" s="277">
        <v>16</v>
      </c>
      <c r="G102" s="227">
        <v>192</v>
      </c>
      <c r="H102" s="232" t="s">
        <v>69</v>
      </c>
      <c r="I102" s="232" t="s">
        <v>70</v>
      </c>
      <c r="J102" s="277">
        <v>6</v>
      </c>
      <c r="K102" s="231" t="s">
        <v>71</v>
      </c>
      <c r="L102" s="232" t="s">
        <v>72</v>
      </c>
      <c r="M102" s="246" t="s">
        <v>73</v>
      </c>
      <c r="N102" s="275">
        <v>2021</v>
      </c>
    </row>
    <row r="103" spans="1:14" ht="13.5">
      <c r="A103" s="2"/>
      <c r="B103" s="220" t="s">
        <v>32</v>
      </c>
      <c r="C103" s="221" t="s">
        <v>67</v>
      </c>
      <c r="D103" s="226" t="s">
        <v>101</v>
      </c>
      <c r="E103" s="277">
        <v>16</v>
      </c>
      <c r="F103" s="277">
        <v>16</v>
      </c>
      <c r="G103" s="227">
        <v>32</v>
      </c>
      <c r="H103" s="232" t="s">
        <v>69</v>
      </c>
      <c r="I103" s="232" t="s">
        <v>70</v>
      </c>
      <c r="J103" s="277">
        <v>1</v>
      </c>
      <c r="K103" s="231" t="s">
        <v>71</v>
      </c>
      <c r="L103" s="232" t="s">
        <v>72</v>
      </c>
      <c r="M103" s="246" t="s">
        <v>73</v>
      </c>
      <c r="N103" s="283">
        <v>2020</v>
      </c>
    </row>
    <row r="104" spans="1:14" ht="13.5">
      <c r="A104" s="2"/>
      <c r="B104" s="220" t="s">
        <v>32</v>
      </c>
      <c r="C104" s="221" t="s">
        <v>67</v>
      </c>
      <c r="D104" s="226" t="s">
        <v>101</v>
      </c>
      <c r="E104" s="277">
        <v>16</v>
      </c>
      <c r="F104" s="277">
        <v>16</v>
      </c>
      <c r="G104" s="227">
        <v>32</v>
      </c>
      <c r="H104" s="232" t="s">
        <v>69</v>
      </c>
      <c r="I104" s="232" t="s">
        <v>70</v>
      </c>
      <c r="J104" s="277">
        <v>1</v>
      </c>
      <c r="K104" s="231" t="s">
        <v>71</v>
      </c>
      <c r="L104" s="232" t="s">
        <v>72</v>
      </c>
      <c r="M104" s="246" t="s">
        <v>73</v>
      </c>
      <c r="N104" s="275">
        <v>2021</v>
      </c>
    </row>
    <row r="105" spans="1:14" ht="13.5">
      <c r="A105" s="2"/>
      <c r="B105" s="244" t="s">
        <v>32</v>
      </c>
      <c r="C105" s="221" t="s">
        <v>79</v>
      </c>
      <c r="D105" s="226" t="s">
        <v>108</v>
      </c>
      <c r="E105" s="277">
        <v>18</v>
      </c>
      <c r="F105" s="277">
        <v>18</v>
      </c>
      <c r="G105" s="227">
        <v>216</v>
      </c>
      <c r="H105" s="232" t="s">
        <v>69</v>
      </c>
      <c r="I105" s="232" t="s">
        <v>70</v>
      </c>
      <c r="J105" s="277">
        <v>6</v>
      </c>
      <c r="K105" s="231" t="s">
        <v>71</v>
      </c>
      <c r="L105" s="232" t="s">
        <v>72</v>
      </c>
      <c r="M105" s="246" t="s">
        <v>73</v>
      </c>
      <c r="N105" s="283">
        <v>2021</v>
      </c>
    </row>
    <row r="106" spans="1:14" ht="13.5">
      <c r="A106" s="2"/>
      <c r="B106" s="244" t="s">
        <v>32</v>
      </c>
      <c r="C106" s="221" t="s">
        <v>79</v>
      </c>
      <c r="D106" s="226" t="s">
        <v>101</v>
      </c>
      <c r="E106" s="277">
        <v>18</v>
      </c>
      <c r="F106" s="277">
        <v>18</v>
      </c>
      <c r="G106" s="227">
        <v>36</v>
      </c>
      <c r="H106" s="232" t="s">
        <v>69</v>
      </c>
      <c r="I106" s="232" t="s">
        <v>70</v>
      </c>
      <c r="J106" s="277">
        <v>1</v>
      </c>
      <c r="K106" s="231" t="s">
        <v>71</v>
      </c>
      <c r="L106" s="232" t="s">
        <v>72</v>
      </c>
      <c r="M106" s="246" t="s">
        <v>73</v>
      </c>
      <c r="N106" s="283">
        <v>2021</v>
      </c>
    </row>
    <row r="107" spans="1:14" ht="13.5">
      <c r="A107" s="2"/>
      <c r="B107" s="244" t="s">
        <v>32</v>
      </c>
      <c r="C107" s="221" t="s">
        <v>79</v>
      </c>
      <c r="D107" s="226" t="s">
        <v>87</v>
      </c>
      <c r="E107" s="277">
        <v>18</v>
      </c>
      <c r="F107" s="277">
        <v>18</v>
      </c>
      <c r="G107" s="227">
        <v>36</v>
      </c>
      <c r="H107" s="232" t="s">
        <v>69</v>
      </c>
      <c r="I107" s="232" t="s">
        <v>70</v>
      </c>
      <c r="J107" s="277">
        <v>1</v>
      </c>
      <c r="K107" s="231" t="s">
        <v>71</v>
      </c>
      <c r="L107" s="232" t="s">
        <v>72</v>
      </c>
      <c r="M107" s="246" t="s">
        <v>73</v>
      </c>
      <c r="N107" s="283">
        <v>2021</v>
      </c>
    </row>
    <row r="108" spans="1:14" ht="13.5">
      <c r="A108" s="2"/>
      <c r="B108" s="244" t="s">
        <v>32</v>
      </c>
      <c r="C108" s="221" t="s">
        <v>79</v>
      </c>
      <c r="D108" s="226" t="s">
        <v>81</v>
      </c>
      <c r="E108" s="277">
        <v>16</v>
      </c>
      <c r="F108" s="277">
        <v>16</v>
      </c>
      <c r="G108" s="227">
        <v>288</v>
      </c>
      <c r="H108" s="232" t="s">
        <v>69</v>
      </c>
      <c r="I108" s="232" t="s">
        <v>70</v>
      </c>
      <c r="J108" s="277">
        <v>9</v>
      </c>
      <c r="K108" s="231" t="s">
        <v>71</v>
      </c>
      <c r="L108" s="232" t="s">
        <v>72</v>
      </c>
      <c r="M108" s="246" t="s">
        <v>73</v>
      </c>
      <c r="N108" s="283">
        <v>2022</v>
      </c>
    </row>
    <row r="109" spans="1:14" ht="13.5">
      <c r="A109" s="2"/>
      <c r="B109" s="244" t="s">
        <v>32</v>
      </c>
      <c r="C109" s="221" t="s">
        <v>79</v>
      </c>
      <c r="D109" s="226" t="s">
        <v>83</v>
      </c>
      <c r="E109" s="277">
        <v>18</v>
      </c>
      <c r="F109" s="277">
        <v>18</v>
      </c>
      <c r="G109" s="227">
        <v>144</v>
      </c>
      <c r="H109" s="232" t="s">
        <v>69</v>
      </c>
      <c r="I109" s="232" t="s">
        <v>70</v>
      </c>
      <c r="J109" s="277">
        <v>4</v>
      </c>
      <c r="K109" s="231" t="s">
        <v>71</v>
      </c>
      <c r="L109" s="232" t="s">
        <v>72</v>
      </c>
      <c r="M109" s="246" t="s">
        <v>73</v>
      </c>
      <c r="N109" s="283">
        <v>2020</v>
      </c>
    </row>
    <row r="110" spans="1:14" ht="13.5">
      <c r="A110" s="2"/>
      <c r="B110" s="221" t="s">
        <v>33</v>
      </c>
      <c r="C110" s="221" t="s">
        <v>67</v>
      </c>
      <c r="D110" s="246" t="s">
        <v>109</v>
      </c>
      <c r="E110" s="232">
        <v>16</v>
      </c>
      <c r="F110" s="232">
        <v>16</v>
      </c>
      <c r="G110" s="279">
        <v>448</v>
      </c>
      <c r="H110" s="232" t="s">
        <v>69</v>
      </c>
      <c r="I110" s="232" t="s">
        <v>70</v>
      </c>
      <c r="J110" s="279">
        <v>14</v>
      </c>
      <c r="K110" s="232" t="s">
        <v>71</v>
      </c>
      <c r="L110" s="232" t="s">
        <v>72</v>
      </c>
      <c r="M110" s="246" t="s">
        <v>73</v>
      </c>
      <c r="N110" s="221" t="s">
        <v>110</v>
      </c>
    </row>
    <row r="111" spans="1:14" ht="13.5">
      <c r="A111" s="2"/>
      <c r="B111" s="221" t="s">
        <v>33</v>
      </c>
      <c r="C111" s="221" t="s">
        <v>79</v>
      </c>
      <c r="D111" s="246" t="s">
        <v>101</v>
      </c>
      <c r="E111" s="232">
        <v>18</v>
      </c>
      <c r="F111" s="232">
        <v>18</v>
      </c>
      <c r="G111" s="232">
        <v>180</v>
      </c>
      <c r="H111" s="232" t="s">
        <v>69</v>
      </c>
      <c r="I111" s="232" t="s">
        <v>70</v>
      </c>
      <c r="J111" s="232">
        <v>5</v>
      </c>
      <c r="K111" s="231" t="s">
        <v>71</v>
      </c>
      <c r="L111" s="231" t="s">
        <v>72</v>
      </c>
      <c r="M111" s="280" t="s">
        <v>73</v>
      </c>
      <c r="N111" s="221" t="s">
        <v>85</v>
      </c>
    </row>
    <row r="112" spans="1:14" ht="13.5">
      <c r="A112" s="2"/>
      <c r="B112" s="234" t="s">
        <v>33</v>
      </c>
      <c r="C112" s="234" t="s">
        <v>79</v>
      </c>
      <c r="D112" s="246" t="s">
        <v>81</v>
      </c>
      <c r="E112" s="231">
        <v>16</v>
      </c>
      <c r="F112" s="231">
        <v>16</v>
      </c>
      <c r="G112" s="231">
        <v>160</v>
      </c>
      <c r="H112" s="232" t="s">
        <v>69</v>
      </c>
      <c r="I112" s="232" t="s">
        <v>70</v>
      </c>
      <c r="J112" s="231">
        <v>5</v>
      </c>
      <c r="K112" s="231" t="s">
        <v>71</v>
      </c>
      <c r="L112" s="231" t="s">
        <v>72</v>
      </c>
      <c r="M112" s="280" t="s">
        <v>73</v>
      </c>
      <c r="N112" s="221" t="s">
        <v>86</v>
      </c>
    </row>
    <row r="113" spans="1:14" ht="13.5">
      <c r="A113" s="2"/>
      <c r="B113" s="234" t="s">
        <v>33</v>
      </c>
      <c r="C113" s="234" t="s">
        <v>79</v>
      </c>
      <c r="D113" s="246" t="s">
        <v>83</v>
      </c>
      <c r="E113" s="231">
        <v>18</v>
      </c>
      <c r="F113" s="231">
        <v>18</v>
      </c>
      <c r="G113" s="231">
        <v>144</v>
      </c>
      <c r="H113" s="232" t="s">
        <v>69</v>
      </c>
      <c r="I113" s="232" t="s">
        <v>70</v>
      </c>
      <c r="J113" s="231">
        <v>4</v>
      </c>
      <c r="K113" s="231" t="s">
        <v>71</v>
      </c>
      <c r="L113" s="231" t="s">
        <v>72</v>
      </c>
      <c r="M113" s="280" t="s">
        <v>73</v>
      </c>
      <c r="N113" s="221" t="s">
        <v>84</v>
      </c>
    </row>
    <row r="114" spans="1:14" ht="13.5">
      <c r="A114" s="2"/>
      <c r="B114" s="220" t="s">
        <v>34</v>
      </c>
      <c r="C114" s="221" t="s">
        <v>67</v>
      </c>
      <c r="D114" s="226" t="s">
        <v>111</v>
      </c>
      <c r="E114" s="277">
        <v>16</v>
      </c>
      <c r="F114" s="277">
        <v>16</v>
      </c>
      <c r="G114" s="245">
        <v>96</v>
      </c>
      <c r="H114" s="232" t="s">
        <v>69</v>
      </c>
      <c r="I114" s="232" t="s">
        <v>70</v>
      </c>
      <c r="J114" s="284">
        <v>3</v>
      </c>
      <c r="K114" s="231" t="s">
        <v>71</v>
      </c>
      <c r="L114" s="232" t="s">
        <v>72</v>
      </c>
      <c r="M114" s="246" t="s">
        <v>73</v>
      </c>
      <c r="N114" s="275">
        <v>2020</v>
      </c>
    </row>
    <row r="115" spans="1:14" ht="13.5">
      <c r="A115" s="2"/>
      <c r="B115" s="220" t="s">
        <v>34</v>
      </c>
      <c r="C115" s="221" t="s">
        <v>67</v>
      </c>
      <c r="D115" s="226" t="s">
        <v>111</v>
      </c>
      <c r="E115" s="277">
        <v>16</v>
      </c>
      <c r="F115" s="277">
        <v>16</v>
      </c>
      <c r="G115" s="245">
        <v>256</v>
      </c>
      <c r="H115" s="232" t="s">
        <v>69</v>
      </c>
      <c r="I115" s="232" t="s">
        <v>70</v>
      </c>
      <c r="J115" s="284">
        <v>8</v>
      </c>
      <c r="K115" s="231" t="s">
        <v>71</v>
      </c>
      <c r="L115" s="232" t="s">
        <v>72</v>
      </c>
      <c r="M115" s="246" t="s">
        <v>73</v>
      </c>
      <c r="N115" s="275">
        <v>2021</v>
      </c>
    </row>
    <row r="116" spans="1:14" ht="13.5">
      <c r="A116" s="2"/>
      <c r="B116" s="220" t="s">
        <v>34</v>
      </c>
      <c r="C116" s="221" t="s">
        <v>67</v>
      </c>
      <c r="D116" s="226" t="s">
        <v>68</v>
      </c>
      <c r="E116" s="277">
        <v>16</v>
      </c>
      <c r="F116" s="277">
        <v>16</v>
      </c>
      <c r="G116" s="227">
        <v>32</v>
      </c>
      <c r="H116" s="232" t="s">
        <v>69</v>
      </c>
      <c r="I116" s="232" t="s">
        <v>70</v>
      </c>
      <c r="J116" s="277">
        <v>1</v>
      </c>
      <c r="K116" s="231" t="s">
        <v>71</v>
      </c>
      <c r="L116" s="232" t="s">
        <v>72</v>
      </c>
      <c r="M116" s="246" t="s">
        <v>73</v>
      </c>
      <c r="N116" s="283">
        <v>2020</v>
      </c>
    </row>
    <row r="117" spans="1:14" ht="13.5">
      <c r="A117" s="2"/>
      <c r="B117" s="244" t="s">
        <v>34</v>
      </c>
      <c r="C117" s="221" t="s">
        <v>67</v>
      </c>
      <c r="D117" s="226" t="s">
        <v>112</v>
      </c>
      <c r="E117" s="277">
        <v>8</v>
      </c>
      <c r="F117" s="277">
        <v>8</v>
      </c>
      <c r="G117" s="227">
        <v>24</v>
      </c>
      <c r="H117" s="232" t="s">
        <v>69</v>
      </c>
      <c r="I117" s="232" t="s">
        <v>70</v>
      </c>
      <c r="J117" s="277">
        <v>1</v>
      </c>
      <c r="K117" s="231" t="s">
        <v>71</v>
      </c>
      <c r="L117" s="232" t="s">
        <v>72</v>
      </c>
      <c r="M117" s="246" t="s">
        <v>73</v>
      </c>
      <c r="N117" s="275">
        <v>2020</v>
      </c>
    </row>
    <row r="118" spans="1:14" ht="13.5">
      <c r="A118" s="2"/>
      <c r="B118" s="244" t="s">
        <v>34</v>
      </c>
      <c r="C118" s="221" t="s">
        <v>67</v>
      </c>
      <c r="D118" s="226" t="s">
        <v>112</v>
      </c>
      <c r="E118" s="277">
        <v>8</v>
      </c>
      <c r="F118" s="277">
        <v>8</v>
      </c>
      <c r="G118" s="227">
        <v>24</v>
      </c>
      <c r="H118" s="232" t="s">
        <v>69</v>
      </c>
      <c r="I118" s="232" t="s">
        <v>70</v>
      </c>
      <c r="J118" s="277">
        <v>1</v>
      </c>
      <c r="K118" s="231" t="s">
        <v>71</v>
      </c>
      <c r="L118" s="232" t="s">
        <v>72</v>
      </c>
      <c r="M118" s="246" t="s">
        <v>73</v>
      </c>
      <c r="N118" s="275">
        <v>2021</v>
      </c>
    </row>
    <row r="119" spans="1:14" ht="13.5">
      <c r="A119" s="2"/>
      <c r="B119" s="244" t="s">
        <v>34</v>
      </c>
      <c r="C119" s="221" t="s">
        <v>79</v>
      </c>
      <c r="D119" s="226" t="s">
        <v>81</v>
      </c>
      <c r="E119" s="277">
        <v>16</v>
      </c>
      <c r="F119" s="277">
        <v>16</v>
      </c>
      <c r="G119" s="227">
        <v>352</v>
      </c>
      <c r="H119" s="232" t="s">
        <v>69</v>
      </c>
      <c r="I119" s="232" t="s">
        <v>70</v>
      </c>
      <c r="J119" s="277">
        <v>11</v>
      </c>
      <c r="K119" s="231" t="s">
        <v>71</v>
      </c>
      <c r="L119" s="232" t="s">
        <v>72</v>
      </c>
      <c r="M119" s="246" t="s">
        <v>73</v>
      </c>
      <c r="N119" s="283">
        <v>2022</v>
      </c>
    </row>
    <row r="120" spans="1:14" ht="13.5">
      <c r="A120" s="2"/>
      <c r="B120" s="244" t="s">
        <v>34</v>
      </c>
      <c r="C120" s="221" t="s">
        <v>79</v>
      </c>
      <c r="D120" s="226" t="s">
        <v>111</v>
      </c>
      <c r="E120" s="277">
        <v>18</v>
      </c>
      <c r="F120" s="277">
        <v>18</v>
      </c>
      <c r="G120" s="227">
        <v>108</v>
      </c>
      <c r="H120" s="232" t="s">
        <v>69</v>
      </c>
      <c r="I120" s="232" t="s">
        <v>70</v>
      </c>
      <c r="J120" s="277">
        <v>3</v>
      </c>
      <c r="K120" s="231" t="s">
        <v>71</v>
      </c>
      <c r="L120" s="232" t="s">
        <v>72</v>
      </c>
      <c r="M120" s="246" t="s">
        <v>73</v>
      </c>
      <c r="N120" s="283">
        <v>2021</v>
      </c>
    </row>
    <row r="121" spans="1:14" ht="13.5">
      <c r="A121" s="2"/>
      <c r="B121" s="244" t="s">
        <v>34</v>
      </c>
      <c r="C121" s="221" t="s">
        <v>79</v>
      </c>
      <c r="D121" s="226" t="s">
        <v>77</v>
      </c>
      <c r="E121" s="277">
        <v>18</v>
      </c>
      <c r="F121" s="277">
        <v>18</v>
      </c>
      <c r="G121" s="227">
        <v>36</v>
      </c>
      <c r="H121" s="232" t="s">
        <v>69</v>
      </c>
      <c r="I121" s="232" t="s">
        <v>70</v>
      </c>
      <c r="J121" s="277">
        <v>1</v>
      </c>
      <c r="K121" s="231" t="s">
        <v>71</v>
      </c>
      <c r="L121" s="232" t="s">
        <v>72</v>
      </c>
      <c r="M121" s="246" t="s">
        <v>73</v>
      </c>
      <c r="N121" s="275">
        <v>2021</v>
      </c>
    </row>
    <row r="122" spans="1:14" ht="13.5">
      <c r="A122" s="2"/>
      <c r="B122" s="244" t="s">
        <v>34</v>
      </c>
      <c r="C122" s="221" t="s">
        <v>79</v>
      </c>
      <c r="D122" s="226" t="s">
        <v>112</v>
      </c>
      <c r="E122" s="277">
        <v>8</v>
      </c>
      <c r="F122" s="277">
        <v>8</v>
      </c>
      <c r="G122" s="227">
        <v>24</v>
      </c>
      <c r="H122" s="232" t="s">
        <v>69</v>
      </c>
      <c r="I122" s="232" t="s">
        <v>70</v>
      </c>
      <c r="J122" s="277">
        <v>1</v>
      </c>
      <c r="K122" s="231" t="s">
        <v>71</v>
      </c>
      <c r="L122" s="232" t="s">
        <v>72</v>
      </c>
      <c r="M122" s="246" t="s">
        <v>73</v>
      </c>
      <c r="N122" s="275">
        <v>2021</v>
      </c>
    </row>
    <row r="123" spans="1:14" ht="13.5">
      <c r="A123" s="2"/>
      <c r="B123" s="244" t="s">
        <v>34</v>
      </c>
      <c r="C123" s="221" t="s">
        <v>79</v>
      </c>
      <c r="D123" s="226" t="s">
        <v>112</v>
      </c>
      <c r="E123" s="277">
        <v>8</v>
      </c>
      <c r="F123" s="277">
        <v>8</v>
      </c>
      <c r="G123" s="227">
        <v>24</v>
      </c>
      <c r="H123" s="232" t="s">
        <v>69</v>
      </c>
      <c r="I123" s="232" t="s">
        <v>70</v>
      </c>
      <c r="J123" s="277">
        <v>1</v>
      </c>
      <c r="K123" s="231" t="s">
        <v>71</v>
      </c>
      <c r="L123" s="232" t="s">
        <v>72</v>
      </c>
      <c r="M123" s="246" t="s">
        <v>73</v>
      </c>
      <c r="N123" s="275">
        <v>2022</v>
      </c>
    </row>
    <row r="124" spans="1:14" ht="13.5">
      <c r="A124" s="2"/>
      <c r="B124" s="244" t="s">
        <v>34</v>
      </c>
      <c r="C124" s="221" t="s">
        <v>79</v>
      </c>
      <c r="D124" s="226" t="s">
        <v>83</v>
      </c>
      <c r="E124" s="277">
        <v>18</v>
      </c>
      <c r="F124" s="277">
        <v>18</v>
      </c>
      <c r="G124" s="227">
        <v>144</v>
      </c>
      <c r="H124" s="232" t="s">
        <v>69</v>
      </c>
      <c r="I124" s="232" t="s">
        <v>70</v>
      </c>
      <c r="J124" s="277">
        <v>4</v>
      </c>
      <c r="K124" s="231" t="s">
        <v>71</v>
      </c>
      <c r="L124" s="232" t="s">
        <v>72</v>
      </c>
      <c r="M124" s="246" t="s">
        <v>73</v>
      </c>
      <c r="N124" s="275">
        <v>2020</v>
      </c>
    </row>
  </sheetData>
  <sheetProtection/>
  <mergeCells count="11">
    <mergeCell ref="A1:N1"/>
    <mergeCell ref="E2:L2"/>
    <mergeCell ref="A2:A3"/>
    <mergeCell ref="A4:A43"/>
    <mergeCell ref="A44:A76"/>
    <mergeCell ref="A77:A124"/>
    <mergeCell ref="B2:B3"/>
    <mergeCell ref="C2:C3"/>
    <mergeCell ref="D2:D3"/>
    <mergeCell ref="M2:M3"/>
    <mergeCell ref="N2:N3"/>
  </mergeCells>
  <printOptions/>
  <pageMargins left="0.2" right="0" top="0.51" bottom="0.51"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13"/>
  <sheetViews>
    <sheetView workbookViewId="0" topLeftCell="A78">
      <selection activeCell="C5" sqref="C5"/>
    </sheetView>
  </sheetViews>
  <sheetFormatPr defaultColWidth="9.00390625" defaultRowHeight="15"/>
  <cols>
    <col min="1" max="1" width="16.7109375" style="1" customWidth="1"/>
    <col min="2" max="2" width="10.140625" style="216" customWidth="1"/>
    <col min="3" max="3" width="13.8515625" style="1" customWidth="1"/>
    <col min="4" max="4" width="19.140625" style="1" customWidth="1"/>
    <col min="5" max="5" width="5.8515625" style="1" customWidth="1"/>
    <col min="6" max="7" width="6.421875" style="1" customWidth="1"/>
    <col min="8" max="8" width="6.140625" style="1" customWidth="1"/>
    <col min="9" max="9" width="5.8515625" style="1" customWidth="1"/>
    <col min="10" max="10" width="24.57421875" style="1" customWidth="1"/>
  </cols>
  <sheetData>
    <row r="1" spans="1:10" ht="24.75" customHeight="1">
      <c r="A1" s="34" t="s">
        <v>113</v>
      </c>
      <c r="B1" s="217"/>
      <c r="C1" s="34"/>
      <c r="D1" s="34"/>
      <c r="E1" s="34"/>
      <c r="F1" s="34"/>
      <c r="G1" s="34"/>
      <c r="H1" s="34"/>
      <c r="I1" s="34"/>
      <c r="J1" s="34"/>
    </row>
    <row r="2" spans="1:10" ht="19.5" customHeight="1">
      <c r="A2" s="35" t="s">
        <v>1</v>
      </c>
      <c r="B2" s="35" t="s">
        <v>2</v>
      </c>
      <c r="C2" s="35" t="s">
        <v>54</v>
      </c>
      <c r="D2" s="36" t="s">
        <v>55</v>
      </c>
      <c r="E2" s="218" t="s">
        <v>56</v>
      </c>
      <c r="F2" s="218"/>
      <c r="G2" s="218"/>
      <c r="H2" s="218"/>
      <c r="I2" s="218"/>
      <c r="J2" s="199" t="s">
        <v>114</v>
      </c>
    </row>
    <row r="3" spans="1:10" s="176" customFormat="1" ht="43.5" customHeight="1">
      <c r="A3" s="41"/>
      <c r="B3" s="41"/>
      <c r="C3" s="41"/>
      <c r="D3" s="219"/>
      <c r="E3" s="40" t="s">
        <v>115</v>
      </c>
      <c r="F3" s="40" t="s">
        <v>116</v>
      </c>
      <c r="G3" s="43" t="s">
        <v>117</v>
      </c>
      <c r="H3" s="43" t="s">
        <v>118</v>
      </c>
      <c r="I3" s="43" t="s">
        <v>119</v>
      </c>
      <c r="J3" s="203"/>
    </row>
    <row r="4" spans="1:10" ht="24.75" customHeight="1">
      <c r="A4" s="20" t="s">
        <v>45</v>
      </c>
      <c r="B4" s="220" t="s">
        <v>46</v>
      </c>
      <c r="C4" s="221" t="s">
        <v>67</v>
      </c>
      <c r="D4" s="222" t="s">
        <v>68</v>
      </c>
      <c r="E4" s="223">
        <v>288</v>
      </c>
      <c r="F4" s="51">
        <v>1</v>
      </c>
      <c r="G4" s="51">
        <v>1</v>
      </c>
      <c r="H4" s="51">
        <v>1.1</v>
      </c>
      <c r="I4" s="177">
        <v>316.8</v>
      </c>
      <c r="J4" s="53">
        <v>1120</v>
      </c>
    </row>
    <row r="5" spans="1:10" ht="24.75" customHeight="1">
      <c r="A5" s="22"/>
      <c r="B5" s="220" t="s">
        <v>46</v>
      </c>
      <c r="C5" s="221" t="s">
        <v>67</v>
      </c>
      <c r="D5" s="222" t="s">
        <v>74</v>
      </c>
      <c r="E5" s="223">
        <v>32</v>
      </c>
      <c r="F5" s="51">
        <v>1</v>
      </c>
      <c r="G5" s="51">
        <v>1</v>
      </c>
      <c r="H5" s="51">
        <v>1.1</v>
      </c>
      <c r="I5" s="177">
        <v>35.2</v>
      </c>
      <c r="J5" s="54"/>
    </row>
    <row r="6" spans="1:10" ht="24.75" customHeight="1">
      <c r="A6" s="22"/>
      <c r="B6" s="224" t="s">
        <v>46</v>
      </c>
      <c r="C6" s="221" t="s">
        <v>79</v>
      </c>
      <c r="D6" s="222" t="s">
        <v>68</v>
      </c>
      <c r="E6" s="223">
        <v>72</v>
      </c>
      <c r="F6" s="51">
        <v>1</v>
      </c>
      <c r="G6" s="177">
        <v>1</v>
      </c>
      <c r="H6" s="51">
        <v>1.5</v>
      </c>
      <c r="I6" s="177">
        <v>108</v>
      </c>
      <c r="J6" s="54"/>
    </row>
    <row r="7" spans="1:10" ht="24.75" customHeight="1">
      <c r="A7" s="22"/>
      <c r="B7" s="224" t="s">
        <v>46</v>
      </c>
      <c r="C7" s="221" t="s">
        <v>79</v>
      </c>
      <c r="D7" s="222" t="s">
        <v>74</v>
      </c>
      <c r="E7" s="223">
        <v>36</v>
      </c>
      <c r="F7" s="51">
        <v>1</v>
      </c>
      <c r="G7" s="51">
        <v>1</v>
      </c>
      <c r="H7" s="51">
        <v>1.5</v>
      </c>
      <c r="I7" s="177">
        <v>54</v>
      </c>
      <c r="J7" s="54"/>
    </row>
    <row r="8" spans="1:10" ht="24.75" customHeight="1">
      <c r="A8" s="22"/>
      <c r="B8" s="224" t="s">
        <v>46</v>
      </c>
      <c r="C8" s="221" t="s">
        <v>79</v>
      </c>
      <c r="D8" s="222" t="s">
        <v>81</v>
      </c>
      <c r="E8" s="223">
        <v>224</v>
      </c>
      <c r="F8" s="51">
        <v>1</v>
      </c>
      <c r="G8" s="177">
        <v>1</v>
      </c>
      <c r="H8" s="51">
        <v>1.5</v>
      </c>
      <c r="I8" s="177">
        <v>336</v>
      </c>
      <c r="J8" s="54"/>
    </row>
    <row r="9" spans="1:10" ht="24.75" customHeight="1">
      <c r="A9" s="22"/>
      <c r="B9" s="224" t="s">
        <v>46</v>
      </c>
      <c r="C9" s="221" t="s">
        <v>79</v>
      </c>
      <c r="D9" s="222" t="s">
        <v>83</v>
      </c>
      <c r="E9" s="223">
        <v>180</v>
      </c>
      <c r="F9" s="51">
        <v>1</v>
      </c>
      <c r="G9" s="177">
        <v>1</v>
      </c>
      <c r="H9" s="51">
        <v>1.5</v>
      </c>
      <c r="I9" s="177">
        <v>270</v>
      </c>
      <c r="J9" s="237"/>
    </row>
    <row r="10" spans="1:10" ht="24.75" customHeight="1">
      <c r="A10" s="22"/>
      <c r="B10" s="225" t="s">
        <v>50</v>
      </c>
      <c r="C10" s="221" t="s">
        <v>67</v>
      </c>
      <c r="D10" s="226" t="s">
        <v>75</v>
      </c>
      <c r="E10" s="227">
        <v>160</v>
      </c>
      <c r="F10" s="51">
        <v>1</v>
      </c>
      <c r="G10" s="177">
        <v>1</v>
      </c>
      <c r="H10" s="51">
        <v>1.5</v>
      </c>
      <c r="I10" s="177">
        <v>240</v>
      </c>
      <c r="J10" s="53">
        <v>1218</v>
      </c>
    </row>
    <row r="11" spans="1:10" ht="24.75" customHeight="1">
      <c r="A11" s="22"/>
      <c r="B11" s="225" t="s">
        <v>50</v>
      </c>
      <c r="C11" s="221" t="s">
        <v>67</v>
      </c>
      <c r="D11" s="226" t="s">
        <v>74</v>
      </c>
      <c r="E11" s="227">
        <v>128</v>
      </c>
      <c r="F11" s="51">
        <v>1</v>
      </c>
      <c r="G11" s="177">
        <v>1</v>
      </c>
      <c r="H11" s="51">
        <v>1.5</v>
      </c>
      <c r="I11" s="177">
        <v>192</v>
      </c>
      <c r="J11" s="54"/>
    </row>
    <row r="12" spans="1:10" ht="24.75" customHeight="1">
      <c r="A12" s="22"/>
      <c r="B12" s="225" t="s">
        <v>50</v>
      </c>
      <c r="C12" s="221" t="s">
        <v>67</v>
      </c>
      <c r="D12" s="226" t="s">
        <v>76</v>
      </c>
      <c r="E12" s="227">
        <v>32</v>
      </c>
      <c r="F12" s="51">
        <v>1</v>
      </c>
      <c r="G12" s="51">
        <v>1</v>
      </c>
      <c r="H12" s="51">
        <v>1.5</v>
      </c>
      <c r="I12" s="177">
        <v>48</v>
      </c>
      <c r="J12" s="54"/>
    </row>
    <row r="13" spans="1:10" ht="24.75" customHeight="1">
      <c r="A13" s="22"/>
      <c r="B13" s="225" t="s">
        <v>50</v>
      </c>
      <c r="C13" s="221" t="s">
        <v>67</v>
      </c>
      <c r="D13" s="226" t="s">
        <v>77</v>
      </c>
      <c r="E13" s="227">
        <v>32</v>
      </c>
      <c r="F13" s="51">
        <v>1</v>
      </c>
      <c r="G13" s="177">
        <v>1</v>
      </c>
      <c r="H13" s="51">
        <v>1.5</v>
      </c>
      <c r="I13" s="177">
        <v>48</v>
      </c>
      <c r="J13" s="54"/>
    </row>
    <row r="14" spans="1:10" ht="24.75" customHeight="1">
      <c r="A14" s="22"/>
      <c r="B14" s="228" t="s">
        <v>50</v>
      </c>
      <c r="C14" s="221" t="s">
        <v>79</v>
      </c>
      <c r="D14" s="222" t="s">
        <v>74</v>
      </c>
      <c r="E14" s="229">
        <v>36</v>
      </c>
      <c r="F14" s="51">
        <v>1</v>
      </c>
      <c r="G14" s="51">
        <v>1</v>
      </c>
      <c r="H14" s="51">
        <v>1.5</v>
      </c>
      <c r="I14" s="177">
        <v>54</v>
      </c>
      <c r="J14" s="54"/>
    </row>
    <row r="15" spans="1:10" ht="24.75" customHeight="1">
      <c r="A15" s="22"/>
      <c r="B15" s="228" t="s">
        <v>50</v>
      </c>
      <c r="C15" s="221" t="s">
        <v>79</v>
      </c>
      <c r="D15" s="222" t="s">
        <v>77</v>
      </c>
      <c r="E15" s="229">
        <v>36</v>
      </c>
      <c r="F15" s="51">
        <v>1</v>
      </c>
      <c r="G15" s="51">
        <v>1</v>
      </c>
      <c r="H15" s="51">
        <v>1.5</v>
      </c>
      <c r="I15" s="177">
        <v>54</v>
      </c>
      <c r="J15" s="54"/>
    </row>
    <row r="16" spans="1:10" ht="24.75" customHeight="1">
      <c r="A16" s="22"/>
      <c r="B16" s="228" t="s">
        <v>50</v>
      </c>
      <c r="C16" s="221" t="s">
        <v>79</v>
      </c>
      <c r="D16" s="195" t="s">
        <v>76</v>
      </c>
      <c r="E16" s="195">
        <v>36</v>
      </c>
      <c r="F16" s="51">
        <v>1</v>
      </c>
      <c r="G16" s="51">
        <v>1</v>
      </c>
      <c r="H16" s="51">
        <v>1.5</v>
      </c>
      <c r="I16" s="177">
        <v>54</v>
      </c>
      <c r="J16" s="54"/>
    </row>
    <row r="17" spans="1:10" ht="24.75" customHeight="1">
      <c r="A17" s="22"/>
      <c r="B17" s="228" t="s">
        <v>50</v>
      </c>
      <c r="C17" s="221" t="s">
        <v>79</v>
      </c>
      <c r="D17" s="195" t="s">
        <v>81</v>
      </c>
      <c r="E17" s="195" t="s">
        <v>120</v>
      </c>
      <c r="F17" s="51">
        <v>1</v>
      </c>
      <c r="G17" s="51">
        <v>1</v>
      </c>
      <c r="H17" s="51">
        <v>1.5</v>
      </c>
      <c r="I17" s="177">
        <v>312</v>
      </c>
      <c r="J17" s="54"/>
    </row>
    <row r="18" spans="1:10" ht="24.75" customHeight="1">
      <c r="A18" s="22"/>
      <c r="B18" s="228" t="s">
        <v>50</v>
      </c>
      <c r="C18" s="221" t="s">
        <v>79</v>
      </c>
      <c r="D18" s="206" t="s">
        <v>83</v>
      </c>
      <c r="E18" s="195">
        <v>144</v>
      </c>
      <c r="F18" s="51">
        <v>1</v>
      </c>
      <c r="G18" s="51">
        <v>1</v>
      </c>
      <c r="H18" s="51">
        <v>1.5</v>
      </c>
      <c r="I18" s="177">
        <v>216</v>
      </c>
      <c r="J18" s="54"/>
    </row>
    <row r="19" spans="1:10" ht="24.75" customHeight="1">
      <c r="A19" s="22"/>
      <c r="B19" s="230" t="s">
        <v>49</v>
      </c>
      <c r="C19" s="221" t="s">
        <v>67</v>
      </c>
      <c r="D19" s="230" t="s">
        <v>68</v>
      </c>
      <c r="E19" s="231">
        <v>160</v>
      </c>
      <c r="F19" s="51">
        <v>1</v>
      </c>
      <c r="G19" s="177">
        <v>1</v>
      </c>
      <c r="H19" s="51">
        <v>1.1</v>
      </c>
      <c r="I19" s="177">
        <v>176</v>
      </c>
      <c r="J19" s="53">
        <v>899.2</v>
      </c>
    </row>
    <row r="20" spans="1:10" ht="24.75" customHeight="1">
      <c r="A20" s="22"/>
      <c r="B20" s="230" t="s">
        <v>49</v>
      </c>
      <c r="C20" s="221" t="s">
        <v>67</v>
      </c>
      <c r="D20" s="230" t="s">
        <v>78</v>
      </c>
      <c r="E20" s="232">
        <v>128</v>
      </c>
      <c r="F20" s="51">
        <v>1</v>
      </c>
      <c r="G20" s="177">
        <v>1</v>
      </c>
      <c r="H20" s="51">
        <v>1.1</v>
      </c>
      <c r="I20" s="177">
        <v>140.8</v>
      </c>
      <c r="J20" s="54"/>
    </row>
    <row r="21" spans="1:10" ht="24.75" customHeight="1">
      <c r="A21" s="22"/>
      <c r="B21" s="230" t="s">
        <v>49</v>
      </c>
      <c r="C21" s="221" t="s">
        <v>79</v>
      </c>
      <c r="D21" s="233" t="s">
        <v>68</v>
      </c>
      <c r="E21" s="234">
        <v>144</v>
      </c>
      <c r="F21" s="51">
        <v>1</v>
      </c>
      <c r="G21" s="177">
        <v>1</v>
      </c>
      <c r="H21" s="51">
        <v>1.3</v>
      </c>
      <c r="I21" s="177">
        <v>187.2</v>
      </c>
      <c r="J21" s="54"/>
    </row>
    <row r="22" spans="1:10" ht="24.75" customHeight="1">
      <c r="A22" s="22"/>
      <c r="B22" s="230" t="s">
        <v>49</v>
      </c>
      <c r="C22" s="221" t="s">
        <v>79</v>
      </c>
      <c r="D22" s="230" t="s">
        <v>81</v>
      </c>
      <c r="E22" s="234">
        <v>160</v>
      </c>
      <c r="F22" s="51">
        <v>1</v>
      </c>
      <c r="G22" s="177">
        <v>1</v>
      </c>
      <c r="H22" s="51">
        <v>1.3</v>
      </c>
      <c r="I22" s="177">
        <v>208</v>
      </c>
      <c r="J22" s="54"/>
    </row>
    <row r="23" spans="1:10" ht="24.75" customHeight="1">
      <c r="A23" s="22"/>
      <c r="B23" s="230" t="s">
        <v>49</v>
      </c>
      <c r="C23" s="221" t="s">
        <v>79</v>
      </c>
      <c r="D23" s="233" t="s">
        <v>83</v>
      </c>
      <c r="E23" s="234">
        <v>144</v>
      </c>
      <c r="F23" s="51">
        <v>1</v>
      </c>
      <c r="G23" s="177">
        <v>1</v>
      </c>
      <c r="H23" s="51">
        <v>1.3</v>
      </c>
      <c r="I23" s="212">
        <v>187.2</v>
      </c>
      <c r="J23" s="237"/>
    </row>
    <row r="24" spans="1:10" ht="24.75" customHeight="1">
      <c r="A24" s="22"/>
      <c r="B24" s="230" t="s">
        <v>47</v>
      </c>
      <c r="C24" s="221" t="s">
        <v>67</v>
      </c>
      <c r="D24" s="235" t="s">
        <v>76</v>
      </c>
      <c r="E24" s="231">
        <v>160</v>
      </c>
      <c r="F24" s="51">
        <v>1</v>
      </c>
      <c r="G24" s="177">
        <v>1</v>
      </c>
      <c r="H24" s="122">
        <v>1.3</v>
      </c>
      <c r="I24" s="212">
        <v>208</v>
      </c>
      <c r="J24" s="238">
        <v>1327.6</v>
      </c>
    </row>
    <row r="25" spans="1:10" ht="13.5">
      <c r="A25" s="22"/>
      <c r="B25" s="230" t="s">
        <v>47</v>
      </c>
      <c r="C25" s="221" t="s">
        <v>67</v>
      </c>
      <c r="D25" s="235" t="s">
        <v>74</v>
      </c>
      <c r="E25" s="232">
        <v>96</v>
      </c>
      <c r="F25" s="51">
        <v>1</v>
      </c>
      <c r="G25" s="177">
        <v>1</v>
      </c>
      <c r="H25" s="122">
        <v>1.3</v>
      </c>
      <c r="I25" s="212">
        <v>124.8</v>
      </c>
      <c r="J25" s="239"/>
    </row>
    <row r="26" spans="1:10" ht="15.75" customHeight="1">
      <c r="A26" s="22"/>
      <c r="B26" s="230" t="s">
        <v>47</v>
      </c>
      <c r="C26" s="221" t="s">
        <v>67</v>
      </c>
      <c r="D26" s="235" t="s">
        <v>77</v>
      </c>
      <c r="E26" s="232">
        <v>96</v>
      </c>
      <c r="F26" s="51">
        <v>1</v>
      </c>
      <c r="G26" s="177">
        <v>1</v>
      </c>
      <c r="H26" s="122">
        <v>1.3</v>
      </c>
      <c r="I26" s="212">
        <v>124.8</v>
      </c>
      <c r="J26" s="239"/>
    </row>
    <row r="27" spans="1:10" ht="15" customHeight="1">
      <c r="A27" s="22"/>
      <c r="B27" s="235" t="s">
        <v>47</v>
      </c>
      <c r="C27" s="221" t="s">
        <v>79</v>
      </c>
      <c r="D27" s="195" t="s">
        <v>74</v>
      </c>
      <c r="E27" s="195">
        <v>108</v>
      </c>
      <c r="F27" s="51">
        <v>1</v>
      </c>
      <c r="G27" s="177">
        <v>1</v>
      </c>
      <c r="H27" s="122">
        <v>1.5</v>
      </c>
      <c r="I27" s="212">
        <v>162</v>
      </c>
      <c r="J27" s="239"/>
    </row>
    <row r="28" spans="1:10" ht="18" customHeight="1">
      <c r="A28" s="22"/>
      <c r="B28" s="235" t="s">
        <v>47</v>
      </c>
      <c r="C28" s="221" t="s">
        <v>79</v>
      </c>
      <c r="D28" s="195" t="s">
        <v>77</v>
      </c>
      <c r="E28" s="195">
        <v>72</v>
      </c>
      <c r="F28" s="51">
        <v>1</v>
      </c>
      <c r="G28" s="177">
        <v>1</v>
      </c>
      <c r="H28" s="122">
        <v>1.5</v>
      </c>
      <c r="I28" s="212">
        <v>108</v>
      </c>
      <c r="J28" s="239"/>
    </row>
    <row r="29" spans="1:10" ht="13.5">
      <c r="A29" s="22"/>
      <c r="B29" s="235" t="s">
        <v>47</v>
      </c>
      <c r="C29" s="221" t="s">
        <v>79</v>
      </c>
      <c r="D29" s="195" t="s">
        <v>81</v>
      </c>
      <c r="E29" s="195">
        <v>256</v>
      </c>
      <c r="F29" s="51">
        <v>1</v>
      </c>
      <c r="G29" s="177">
        <v>1</v>
      </c>
      <c r="H29" s="122">
        <v>1.5</v>
      </c>
      <c r="I29" s="212">
        <v>384</v>
      </c>
      <c r="J29" s="239"/>
    </row>
    <row r="30" spans="1:10" ht="13.5">
      <c r="A30" s="22"/>
      <c r="B30" s="235" t="s">
        <v>47</v>
      </c>
      <c r="C30" s="221" t="s">
        <v>79</v>
      </c>
      <c r="D30" s="206" t="s">
        <v>83</v>
      </c>
      <c r="E30" s="195">
        <v>144</v>
      </c>
      <c r="F30" s="51">
        <v>1</v>
      </c>
      <c r="G30" s="177">
        <v>1</v>
      </c>
      <c r="H30" s="122">
        <v>1.5</v>
      </c>
      <c r="I30" s="122">
        <v>216</v>
      </c>
      <c r="J30" s="240"/>
    </row>
    <row r="31" spans="1:10" ht="18" customHeight="1">
      <c r="A31" s="22"/>
      <c r="B31" s="212" t="s">
        <v>48</v>
      </c>
      <c r="C31" s="212" t="s">
        <v>67</v>
      </c>
      <c r="D31" s="212" t="s">
        <v>77</v>
      </c>
      <c r="E31" s="122">
        <v>384</v>
      </c>
      <c r="F31" s="122">
        <v>1</v>
      </c>
      <c r="G31" s="122">
        <v>1</v>
      </c>
      <c r="H31" s="122">
        <v>1</v>
      </c>
      <c r="I31" s="212">
        <v>384</v>
      </c>
      <c r="J31" s="238">
        <v>1266</v>
      </c>
    </row>
    <row r="32" spans="1:10" ht="13.5">
      <c r="A32" s="22"/>
      <c r="B32" s="212" t="s">
        <v>48</v>
      </c>
      <c r="C32" s="212" t="s">
        <v>79</v>
      </c>
      <c r="D32" s="195" t="s">
        <v>77</v>
      </c>
      <c r="E32" s="195">
        <v>216</v>
      </c>
      <c r="F32" s="122">
        <v>1</v>
      </c>
      <c r="G32" s="122">
        <v>1</v>
      </c>
      <c r="H32" s="122">
        <v>1.5</v>
      </c>
      <c r="I32" s="212">
        <v>324</v>
      </c>
      <c r="J32" s="239"/>
    </row>
    <row r="33" spans="1:10" ht="13.5">
      <c r="A33" s="22"/>
      <c r="B33" s="212" t="s">
        <v>48</v>
      </c>
      <c r="C33" s="212" t="s">
        <v>79</v>
      </c>
      <c r="D33" s="195" t="s">
        <v>68</v>
      </c>
      <c r="E33" s="195">
        <v>36</v>
      </c>
      <c r="F33" s="122">
        <v>1</v>
      </c>
      <c r="G33" s="122">
        <v>1</v>
      </c>
      <c r="H33" s="122">
        <v>1.5</v>
      </c>
      <c r="I33" s="212">
        <v>54</v>
      </c>
      <c r="J33" s="239"/>
    </row>
    <row r="34" spans="1:10" ht="13.5">
      <c r="A34" s="22"/>
      <c r="B34" s="212" t="s">
        <v>48</v>
      </c>
      <c r="C34" s="212" t="s">
        <v>79</v>
      </c>
      <c r="D34" s="195" t="s">
        <v>81</v>
      </c>
      <c r="E34" s="195">
        <v>192</v>
      </c>
      <c r="F34" s="122">
        <v>1</v>
      </c>
      <c r="G34" s="122">
        <v>1</v>
      </c>
      <c r="H34" s="122">
        <v>1.5</v>
      </c>
      <c r="I34" s="122">
        <v>288</v>
      </c>
      <c r="J34" s="239"/>
    </row>
    <row r="35" spans="1:10" ht="18.75" customHeight="1">
      <c r="A35" s="22"/>
      <c r="B35" s="212" t="s">
        <v>48</v>
      </c>
      <c r="C35" s="212" t="s">
        <v>79</v>
      </c>
      <c r="D35" s="206" t="s">
        <v>83</v>
      </c>
      <c r="E35" s="195">
        <v>144</v>
      </c>
      <c r="F35" s="122">
        <v>1</v>
      </c>
      <c r="G35" s="122">
        <v>1</v>
      </c>
      <c r="H35" s="122">
        <v>1.5</v>
      </c>
      <c r="I35" s="212">
        <v>216</v>
      </c>
      <c r="J35" s="240"/>
    </row>
    <row r="36" spans="1:10" ht="24.75" customHeight="1">
      <c r="A36" s="2" t="s">
        <v>35</v>
      </c>
      <c r="B36" s="236" t="s">
        <v>36</v>
      </c>
      <c r="C36" s="221" t="s">
        <v>67</v>
      </c>
      <c r="D36" s="226" t="s">
        <v>76</v>
      </c>
      <c r="E36" s="227">
        <v>128</v>
      </c>
      <c r="F36" s="122">
        <v>1</v>
      </c>
      <c r="G36" s="122">
        <v>1</v>
      </c>
      <c r="H36" s="51">
        <v>1</v>
      </c>
      <c r="I36" s="177">
        <v>128</v>
      </c>
      <c r="J36" s="241">
        <v>1116.4</v>
      </c>
    </row>
    <row r="37" spans="1:10" ht="24.75" customHeight="1">
      <c r="A37" s="2"/>
      <c r="B37" s="236" t="s">
        <v>36</v>
      </c>
      <c r="C37" s="221" t="s">
        <v>67</v>
      </c>
      <c r="D37" s="226" t="s">
        <v>76</v>
      </c>
      <c r="E37" s="227">
        <v>224</v>
      </c>
      <c r="F37" s="51">
        <v>1</v>
      </c>
      <c r="G37" s="122">
        <v>1</v>
      </c>
      <c r="H37" s="51">
        <v>1</v>
      </c>
      <c r="I37" s="177">
        <v>224</v>
      </c>
      <c r="J37" s="242"/>
    </row>
    <row r="38" spans="1:10" ht="24.75" customHeight="1">
      <c r="A38" s="2"/>
      <c r="B38" s="236" t="s">
        <v>36</v>
      </c>
      <c r="C38" s="221" t="s">
        <v>79</v>
      </c>
      <c r="D38" s="226" t="s">
        <v>81</v>
      </c>
      <c r="E38" s="227">
        <v>192</v>
      </c>
      <c r="F38" s="51">
        <v>1</v>
      </c>
      <c r="G38" s="122">
        <v>1</v>
      </c>
      <c r="H38" s="51">
        <v>1.3</v>
      </c>
      <c r="I38" s="177">
        <v>249.6</v>
      </c>
      <c r="J38" s="242"/>
    </row>
    <row r="39" spans="1:10" ht="24.75" customHeight="1">
      <c r="A39" s="2"/>
      <c r="B39" s="236" t="s">
        <v>36</v>
      </c>
      <c r="C39" s="221" t="s">
        <v>79</v>
      </c>
      <c r="D39" s="226" t="s">
        <v>76</v>
      </c>
      <c r="E39" s="227">
        <v>252</v>
      </c>
      <c r="F39" s="51">
        <v>1</v>
      </c>
      <c r="G39" s="122">
        <v>1</v>
      </c>
      <c r="H39" s="51">
        <v>1.3</v>
      </c>
      <c r="I39" s="177">
        <v>327.6</v>
      </c>
      <c r="J39" s="242"/>
    </row>
    <row r="40" spans="1:10" ht="24.75" customHeight="1">
      <c r="A40" s="2"/>
      <c r="B40" s="236" t="s">
        <v>36</v>
      </c>
      <c r="C40" s="221" t="s">
        <v>79</v>
      </c>
      <c r="D40" s="226" t="s">
        <v>83</v>
      </c>
      <c r="E40" s="227">
        <v>144</v>
      </c>
      <c r="F40" s="51">
        <v>1</v>
      </c>
      <c r="G40" s="122">
        <v>1</v>
      </c>
      <c r="H40" s="51">
        <v>1.3</v>
      </c>
      <c r="I40" s="177">
        <v>187.2</v>
      </c>
      <c r="J40" s="243"/>
    </row>
    <row r="41" spans="1:10" ht="24.75" customHeight="1">
      <c r="A41" s="2"/>
      <c r="B41" s="236" t="s">
        <v>37</v>
      </c>
      <c r="C41" s="221" t="s">
        <v>67</v>
      </c>
      <c r="D41" s="226" t="s">
        <v>87</v>
      </c>
      <c r="E41" s="227">
        <v>96</v>
      </c>
      <c r="F41" s="122">
        <v>1</v>
      </c>
      <c r="G41" s="122">
        <v>1</v>
      </c>
      <c r="H41" s="51">
        <v>1.1</v>
      </c>
      <c r="I41" s="177">
        <v>105.6</v>
      </c>
      <c r="J41" s="241">
        <v>1126</v>
      </c>
    </row>
    <row r="42" spans="1:10" ht="24.75" customHeight="1">
      <c r="A42" s="2"/>
      <c r="B42" s="236" t="s">
        <v>37</v>
      </c>
      <c r="C42" s="221" t="s">
        <v>67</v>
      </c>
      <c r="D42" s="226" t="s">
        <v>88</v>
      </c>
      <c r="E42" s="227">
        <v>64</v>
      </c>
      <c r="F42" s="122">
        <v>1</v>
      </c>
      <c r="G42" s="122">
        <v>1</v>
      </c>
      <c r="H42" s="51">
        <v>1.1</v>
      </c>
      <c r="I42" s="177">
        <v>70.4</v>
      </c>
      <c r="J42" s="242"/>
    </row>
    <row r="43" spans="1:10" ht="24.75" customHeight="1">
      <c r="A43" s="2"/>
      <c r="B43" s="236" t="s">
        <v>37</v>
      </c>
      <c r="C43" s="221" t="s">
        <v>67</v>
      </c>
      <c r="D43" s="226" t="s">
        <v>88</v>
      </c>
      <c r="E43" s="227">
        <v>160</v>
      </c>
      <c r="F43" s="122">
        <v>1</v>
      </c>
      <c r="G43" s="122">
        <v>1</v>
      </c>
      <c r="H43" s="51">
        <v>1.1</v>
      </c>
      <c r="I43" s="177">
        <v>176</v>
      </c>
      <c r="J43" s="242"/>
    </row>
    <row r="44" spans="1:10" ht="24.75" customHeight="1">
      <c r="A44" s="2"/>
      <c r="B44" s="236" t="s">
        <v>37</v>
      </c>
      <c r="C44" s="221" t="s">
        <v>79</v>
      </c>
      <c r="D44" s="226" t="s">
        <v>87</v>
      </c>
      <c r="E44" s="227">
        <v>108</v>
      </c>
      <c r="F44" s="122">
        <v>1</v>
      </c>
      <c r="G44" s="122">
        <v>1</v>
      </c>
      <c r="H44" s="51">
        <v>1.5</v>
      </c>
      <c r="I44" s="177">
        <v>162</v>
      </c>
      <c r="J44" s="242"/>
    </row>
    <row r="45" spans="1:10" ht="24.75" customHeight="1">
      <c r="A45" s="2"/>
      <c r="B45" s="236" t="s">
        <v>37</v>
      </c>
      <c r="C45" s="221" t="s">
        <v>79</v>
      </c>
      <c r="D45" s="226" t="s">
        <v>88</v>
      </c>
      <c r="E45" s="227">
        <v>36</v>
      </c>
      <c r="F45" s="122">
        <v>1</v>
      </c>
      <c r="G45" s="122">
        <v>1</v>
      </c>
      <c r="H45" s="51">
        <v>1.5</v>
      </c>
      <c r="I45" s="177">
        <v>54</v>
      </c>
      <c r="J45" s="242"/>
    </row>
    <row r="46" spans="1:10" ht="24.75" customHeight="1">
      <c r="A46" s="2"/>
      <c r="B46" s="236" t="s">
        <v>37</v>
      </c>
      <c r="C46" s="221" t="s">
        <v>79</v>
      </c>
      <c r="D46" s="226" t="s">
        <v>81</v>
      </c>
      <c r="E46" s="227">
        <v>192</v>
      </c>
      <c r="F46" s="122">
        <v>1</v>
      </c>
      <c r="G46" s="122">
        <v>1</v>
      </c>
      <c r="H46" s="51">
        <v>1.5</v>
      </c>
      <c r="I46" s="177">
        <v>288</v>
      </c>
      <c r="J46" s="242"/>
    </row>
    <row r="47" spans="1:10" ht="24.75" customHeight="1">
      <c r="A47" s="2"/>
      <c r="B47" s="236" t="s">
        <v>37</v>
      </c>
      <c r="C47" s="221" t="s">
        <v>79</v>
      </c>
      <c r="D47" s="226" t="s">
        <v>83</v>
      </c>
      <c r="E47" s="227">
        <v>180</v>
      </c>
      <c r="F47" s="122">
        <v>1</v>
      </c>
      <c r="G47" s="122">
        <v>1</v>
      </c>
      <c r="H47" s="51">
        <v>1.5</v>
      </c>
      <c r="I47" s="177">
        <v>270</v>
      </c>
      <c r="J47" s="243"/>
    </row>
    <row r="48" spans="1:10" ht="24.75" customHeight="1">
      <c r="A48" s="2"/>
      <c r="B48" s="236" t="s">
        <v>38</v>
      </c>
      <c r="C48" s="221" t="s">
        <v>79</v>
      </c>
      <c r="D48" s="226" t="s">
        <v>87</v>
      </c>
      <c r="E48" s="227">
        <v>288</v>
      </c>
      <c r="F48" s="122">
        <v>1</v>
      </c>
      <c r="G48" s="122">
        <v>1</v>
      </c>
      <c r="H48" s="51">
        <v>1</v>
      </c>
      <c r="I48" s="177">
        <v>288</v>
      </c>
      <c r="J48" s="177">
        <v>288</v>
      </c>
    </row>
    <row r="49" spans="1:10" ht="24.75" customHeight="1">
      <c r="A49" s="2"/>
      <c r="B49" s="236" t="s">
        <v>39</v>
      </c>
      <c r="C49" s="221" t="s">
        <v>67</v>
      </c>
      <c r="D49" s="226" t="s">
        <v>87</v>
      </c>
      <c r="E49" s="227">
        <v>224</v>
      </c>
      <c r="F49" s="122">
        <v>1</v>
      </c>
      <c r="G49" s="122">
        <v>1</v>
      </c>
      <c r="H49" s="51">
        <v>1</v>
      </c>
      <c r="I49" s="177">
        <v>224</v>
      </c>
      <c r="J49" s="241">
        <v>320</v>
      </c>
    </row>
    <row r="50" spans="1:10" ht="24.75" customHeight="1">
      <c r="A50" s="2"/>
      <c r="B50" s="236" t="s">
        <v>39</v>
      </c>
      <c r="C50" s="221" t="s">
        <v>67</v>
      </c>
      <c r="D50" s="226" t="s">
        <v>87</v>
      </c>
      <c r="E50" s="227">
        <v>96</v>
      </c>
      <c r="F50" s="51">
        <v>1</v>
      </c>
      <c r="G50" s="51">
        <v>1</v>
      </c>
      <c r="H50" s="51">
        <v>1</v>
      </c>
      <c r="I50" s="177">
        <v>96</v>
      </c>
      <c r="J50" s="242"/>
    </row>
    <row r="51" spans="1:10" ht="24.75" customHeight="1">
      <c r="A51" s="2"/>
      <c r="B51" s="236" t="s">
        <v>40</v>
      </c>
      <c r="C51" s="221" t="s">
        <v>79</v>
      </c>
      <c r="D51" s="226" t="s">
        <v>81</v>
      </c>
      <c r="E51" s="227">
        <v>160</v>
      </c>
      <c r="F51" s="122">
        <v>1</v>
      </c>
      <c r="G51" s="122">
        <v>1</v>
      </c>
      <c r="H51" s="51">
        <v>1.3</v>
      </c>
      <c r="I51" s="177">
        <v>208</v>
      </c>
      <c r="J51" s="241">
        <v>416.79999999999995</v>
      </c>
    </row>
    <row r="52" spans="1:10" ht="24.75" customHeight="1">
      <c r="A52" s="2"/>
      <c r="B52" s="236" t="s">
        <v>40</v>
      </c>
      <c r="C52" s="221" t="s">
        <v>79</v>
      </c>
      <c r="D52" s="226" t="s">
        <v>87</v>
      </c>
      <c r="E52" s="227">
        <v>108</v>
      </c>
      <c r="F52" s="51">
        <v>1</v>
      </c>
      <c r="G52" s="51">
        <v>1</v>
      </c>
      <c r="H52" s="51">
        <v>1.3</v>
      </c>
      <c r="I52" s="177">
        <v>104.4</v>
      </c>
      <c r="J52" s="242"/>
    </row>
    <row r="53" spans="1:10" ht="24.75" customHeight="1">
      <c r="A53" s="2"/>
      <c r="B53" s="236" t="s">
        <v>40</v>
      </c>
      <c r="C53" s="221" t="s">
        <v>79</v>
      </c>
      <c r="D53" s="226" t="s">
        <v>83</v>
      </c>
      <c r="E53" s="227">
        <v>108</v>
      </c>
      <c r="F53" s="51">
        <v>1</v>
      </c>
      <c r="G53" s="177">
        <v>1</v>
      </c>
      <c r="H53" s="51">
        <v>1.3</v>
      </c>
      <c r="I53" s="177">
        <v>104.4</v>
      </c>
      <c r="J53" s="243"/>
    </row>
    <row r="54" spans="1:10" ht="24.75" customHeight="1">
      <c r="A54" s="2"/>
      <c r="B54" s="236" t="s">
        <v>41</v>
      </c>
      <c r="C54" s="221" t="s">
        <v>79</v>
      </c>
      <c r="D54" s="226" t="s">
        <v>87</v>
      </c>
      <c r="E54" s="227">
        <v>144</v>
      </c>
      <c r="F54" s="122">
        <v>1</v>
      </c>
      <c r="G54" s="122">
        <v>1</v>
      </c>
      <c r="H54" s="51">
        <v>1</v>
      </c>
      <c r="I54" s="177">
        <v>144</v>
      </c>
      <c r="J54" s="177">
        <v>144</v>
      </c>
    </row>
    <row r="55" spans="1:10" ht="24.75" customHeight="1">
      <c r="A55" s="2"/>
      <c r="B55" s="236" t="s">
        <v>42</v>
      </c>
      <c r="C55" s="221" t="s">
        <v>79</v>
      </c>
      <c r="D55" s="226" t="s">
        <v>81</v>
      </c>
      <c r="E55" s="227">
        <v>288</v>
      </c>
      <c r="F55" s="122">
        <v>1</v>
      </c>
      <c r="G55" s="122">
        <v>1</v>
      </c>
      <c r="H55" s="51">
        <v>1</v>
      </c>
      <c r="I55" s="177">
        <v>288</v>
      </c>
      <c r="J55" s="177">
        <v>288</v>
      </c>
    </row>
    <row r="56" spans="1:10" ht="24.75" customHeight="1">
      <c r="A56" s="2"/>
      <c r="B56" s="236" t="s">
        <v>43</v>
      </c>
      <c r="C56" s="221" t="s">
        <v>67</v>
      </c>
      <c r="D56" s="226" t="s">
        <v>91</v>
      </c>
      <c r="E56" s="227">
        <v>96</v>
      </c>
      <c r="F56" s="122">
        <v>1</v>
      </c>
      <c r="G56" s="122">
        <v>1</v>
      </c>
      <c r="H56" s="51">
        <v>1.1</v>
      </c>
      <c r="I56" s="177">
        <v>105.6</v>
      </c>
      <c r="J56" s="241">
        <v>1293.2</v>
      </c>
    </row>
    <row r="57" spans="1:10" ht="24.75" customHeight="1">
      <c r="A57" s="2"/>
      <c r="B57" s="236" t="s">
        <v>43</v>
      </c>
      <c r="C57" s="221" t="s">
        <v>67</v>
      </c>
      <c r="D57" s="226" t="s">
        <v>91</v>
      </c>
      <c r="E57" s="227">
        <v>192</v>
      </c>
      <c r="F57" s="51">
        <v>1</v>
      </c>
      <c r="G57" s="122">
        <v>1</v>
      </c>
      <c r="H57" s="51">
        <v>1.1</v>
      </c>
      <c r="I57" s="177">
        <v>211.2</v>
      </c>
      <c r="J57" s="242"/>
    </row>
    <row r="58" spans="1:10" ht="24.75" customHeight="1">
      <c r="A58" s="2"/>
      <c r="B58" s="236" t="s">
        <v>43</v>
      </c>
      <c r="C58" s="221" t="s">
        <v>67</v>
      </c>
      <c r="D58" s="226" t="s">
        <v>75</v>
      </c>
      <c r="E58" s="227">
        <v>64</v>
      </c>
      <c r="F58" s="51">
        <v>1</v>
      </c>
      <c r="G58" s="122">
        <v>1</v>
      </c>
      <c r="H58" s="51">
        <v>1.1</v>
      </c>
      <c r="I58" s="177">
        <v>70.4</v>
      </c>
      <c r="J58" s="242"/>
    </row>
    <row r="59" spans="1:10" ht="24.75" customHeight="1">
      <c r="A59" s="2"/>
      <c r="B59" s="236" t="s">
        <v>43</v>
      </c>
      <c r="C59" s="221" t="s">
        <v>79</v>
      </c>
      <c r="D59" s="226" t="s">
        <v>81</v>
      </c>
      <c r="E59" s="227">
        <v>192</v>
      </c>
      <c r="F59" s="51">
        <v>1</v>
      </c>
      <c r="G59" s="122">
        <v>1</v>
      </c>
      <c r="H59" s="51">
        <v>1.5</v>
      </c>
      <c r="I59" s="177">
        <v>288</v>
      </c>
      <c r="J59" s="242"/>
    </row>
    <row r="60" spans="1:10" ht="24.75" customHeight="1">
      <c r="A60" s="2"/>
      <c r="B60" s="236" t="s">
        <v>43</v>
      </c>
      <c r="C60" s="221" t="s">
        <v>79</v>
      </c>
      <c r="D60" s="226" t="s">
        <v>83</v>
      </c>
      <c r="E60" s="227">
        <v>144</v>
      </c>
      <c r="F60" s="51">
        <v>1</v>
      </c>
      <c r="G60" s="122">
        <v>1</v>
      </c>
      <c r="H60" s="51">
        <v>1.5</v>
      </c>
      <c r="I60" s="177">
        <v>216</v>
      </c>
      <c r="J60" s="242"/>
    </row>
    <row r="61" spans="1:10" ht="24.75" customHeight="1">
      <c r="A61" s="2"/>
      <c r="B61" s="236" t="s">
        <v>43</v>
      </c>
      <c r="C61" s="221" t="s">
        <v>79</v>
      </c>
      <c r="D61" s="226" t="s">
        <v>91</v>
      </c>
      <c r="E61" s="227">
        <v>216</v>
      </c>
      <c r="F61" s="51">
        <v>1</v>
      </c>
      <c r="G61" s="122">
        <v>1</v>
      </c>
      <c r="H61" s="51">
        <v>1.5</v>
      </c>
      <c r="I61" s="177">
        <v>324</v>
      </c>
      <c r="J61" s="242"/>
    </row>
    <row r="62" spans="1:10" ht="24.75" customHeight="1">
      <c r="A62" s="2"/>
      <c r="B62" s="236" t="s">
        <v>43</v>
      </c>
      <c r="C62" s="221" t="s">
        <v>79</v>
      </c>
      <c r="D62" s="226" t="s">
        <v>68</v>
      </c>
      <c r="E62" s="227">
        <v>36</v>
      </c>
      <c r="F62" s="51">
        <v>1</v>
      </c>
      <c r="G62" s="122">
        <v>1</v>
      </c>
      <c r="H62" s="51">
        <v>1.5</v>
      </c>
      <c r="I62" s="177">
        <v>54</v>
      </c>
      <c r="J62" s="243"/>
    </row>
    <row r="63" spans="1:10" ht="24.75" customHeight="1">
      <c r="A63" s="2"/>
      <c r="B63" s="236" t="s">
        <v>44</v>
      </c>
      <c r="C63" s="221" t="s">
        <v>67</v>
      </c>
      <c r="D63" s="226" t="s">
        <v>92</v>
      </c>
      <c r="E63" s="227">
        <v>320</v>
      </c>
      <c r="F63" s="122">
        <v>1</v>
      </c>
      <c r="G63" s="122">
        <v>1</v>
      </c>
      <c r="H63" s="51">
        <v>1.3</v>
      </c>
      <c r="I63" s="177">
        <v>416</v>
      </c>
      <c r="J63" s="241">
        <v>1256</v>
      </c>
    </row>
    <row r="64" spans="1:10" ht="24.75" customHeight="1">
      <c r="A64" s="2"/>
      <c r="B64" s="236" t="s">
        <v>44</v>
      </c>
      <c r="C64" s="221" t="s">
        <v>79</v>
      </c>
      <c r="D64" s="226" t="s">
        <v>91</v>
      </c>
      <c r="E64" s="227">
        <v>180</v>
      </c>
      <c r="F64" s="122">
        <v>1</v>
      </c>
      <c r="G64" s="122">
        <v>1</v>
      </c>
      <c r="H64" s="51">
        <v>1.5</v>
      </c>
      <c r="I64" s="177">
        <v>270</v>
      </c>
      <c r="J64" s="242"/>
    </row>
    <row r="65" spans="1:10" ht="24.75" customHeight="1">
      <c r="A65" s="2"/>
      <c r="B65" s="236" t="s">
        <v>44</v>
      </c>
      <c r="C65" s="221" t="s">
        <v>79</v>
      </c>
      <c r="D65" s="226" t="s">
        <v>87</v>
      </c>
      <c r="E65" s="227">
        <v>72</v>
      </c>
      <c r="F65" s="122">
        <v>1</v>
      </c>
      <c r="G65" s="122">
        <v>1</v>
      </c>
      <c r="H65" s="51">
        <v>1.5</v>
      </c>
      <c r="I65" s="177">
        <v>108</v>
      </c>
      <c r="J65" s="242"/>
    </row>
    <row r="66" spans="1:10" ht="24.75" customHeight="1">
      <c r="A66" s="2"/>
      <c r="B66" s="236" t="s">
        <v>44</v>
      </c>
      <c r="C66" s="221" t="s">
        <v>79</v>
      </c>
      <c r="D66" s="226" t="s">
        <v>77</v>
      </c>
      <c r="E66" s="227">
        <v>36</v>
      </c>
      <c r="F66" s="122">
        <v>1</v>
      </c>
      <c r="G66" s="122">
        <v>1</v>
      </c>
      <c r="H66" s="51">
        <v>1.5</v>
      </c>
      <c r="I66" s="177">
        <v>54</v>
      </c>
      <c r="J66" s="242"/>
    </row>
    <row r="67" spans="1:10" ht="24.75" customHeight="1">
      <c r="A67" s="2"/>
      <c r="B67" s="236" t="s">
        <v>44</v>
      </c>
      <c r="C67" s="221" t="s">
        <v>79</v>
      </c>
      <c r="D67" s="226" t="s">
        <v>81</v>
      </c>
      <c r="E67" s="227">
        <v>128</v>
      </c>
      <c r="F67" s="122">
        <v>1</v>
      </c>
      <c r="G67" s="122">
        <v>1</v>
      </c>
      <c r="H67" s="51">
        <v>1.5</v>
      </c>
      <c r="I67" s="177">
        <v>192</v>
      </c>
      <c r="J67" s="242"/>
    </row>
    <row r="68" spans="1:10" ht="24.75" customHeight="1">
      <c r="A68" s="2"/>
      <c r="B68" s="236" t="s">
        <v>44</v>
      </c>
      <c r="C68" s="221" t="s">
        <v>79</v>
      </c>
      <c r="D68" s="226" t="s">
        <v>83</v>
      </c>
      <c r="E68" s="227">
        <v>144</v>
      </c>
      <c r="F68" s="122">
        <v>1</v>
      </c>
      <c r="G68" s="122">
        <v>1</v>
      </c>
      <c r="H68" s="51">
        <v>1.5</v>
      </c>
      <c r="I68" s="177">
        <v>216</v>
      </c>
      <c r="J68" s="243"/>
    </row>
    <row r="69" spans="1:10" ht="24.75" customHeight="1">
      <c r="A69" s="195" t="s">
        <v>95</v>
      </c>
      <c r="B69" s="220" t="s">
        <v>27</v>
      </c>
      <c r="C69" s="221" t="s">
        <v>67</v>
      </c>
      <c r="D69" s="226" t="s">
        <v>96</v>
      </c>
      <c r="E69" s="227">
        <v>32</v>
      </c>
      <c r="F69" s="122">
        <v>1</v>
      </c>
      <c r="G69" s="122">
        <v>1</v>
      </c>
      <c r="H69" s="51">
        <v>1.1</v>
      </c>
      <c r="I69" s="177">
        <v>35.2</v>
      </c>
      <c r="J69" s="254">
        <v>1447.6</v>
      </c>
    </row>
    <row r="70" spans="1:10" ht="24.75" customHeight="1">
      <c r="A70" s="195"/>
      <c r="B70" s="220" t="s">
        <v>27</v>
      </c>
      <c r="C70" s="221" t="s">
        <v>67</v>
      </c>
      <c r="D70" s="226" t="s">
        <v>98</v>
      </c>
      <c r="E70" s="227">
        <v>352</v>
      </c>
      <c r="F70" s="51">
        <v>1</v>
      </c>
      <c r="G70" s="51">
        <v>1</v>
      </c>
      <c r="H70" s="51">
        <v>1.1</v>
      </c>
      <c r="I70" s="177">
        <v>387.2</v>
      </c>
      <c r="J70" s="254"/>
    </row>
    <row r="71" spans="1:10" ht="24.75" customHeight="1">
      <c r="A71" s="195"/>
      <c r="B71" s="220" t="s">
        <v>27</v>
      </c>
      <c r="C71" s="221" t="s">
        <v>67</v>
      </c>
      <c r="D71" s="226" t="s">
        <v>100</v>
      </c>
      <c r="E71" s="227">
        <v>32</v>
      </c>
      <c r="F71" s="51">
        <v>1</v>
      </c>
      <c r="G71" s="177">
        <v>1</v>
      </c>
      <c r="H71" s="51">
        <v>1.1</v>
      </c>
      <c r="I71" s="177">
        <v>35.2</v>
      </c>
      <c r="J71" s="254"/>
    </row>
    <row r="72" spans="1:10" ht="24.75" customHeight="1">
      <c r="A72" s="195"/>
      <c r="B72" s="244" t="s">
        <v>27</v>
      </c>
      <c r="C72" s="221" t="s">
        <v>79</v>
      </c>
      <c r="D72" s="226" t="s">
        <v>98</v>
      </c>
      <c r="E72" s="227">
        <v>144</v>
      </c>
      <c r="F72" s="51">
        <v>1</v>
      </c>
      <c r="G72" s="51">
        <v>1</v>
      </c>
      <c r="H72" s="51">
        <v>1.5</v>
      </c>
      <c r="I72" s="177">
        <v>216</v>
      </c>
      <c r="J72" s="254"/>
    </row>
    <row r="73" spans="1:10" ht="24.75" customHeight="1">
      <c r="A73" s="195"/>
      <c r="B73" s="244" t="s">
        <v>27</v>
      </c>
      <c r="C73" s="221" t="s">
        <v>79</v>
      </c>
      <c r="D73" s="226" t="s">
        <v>96</v>
      </c>
      <c r="E73" s="227">
        <v>36</v>
      </c>
      <c r="F73" s="51">
        <v>1</v>
      </c>
      <c r="G73" s="177">
        <v>1</v>
      </c>
      <c r="H73" s="51">
        <v>1.5</v>
      </c>
      <c r="I73" s="177">
        <v>54</v>
      </c>
      <c r="J73" s="254"/>
    </row>
    <row r="74" spans="1:10" ht="24.75" customHeight="1">
      <c r="A74" s="195"/>
      <c r="B74" s="244" t="s">
        <v>27</v>
      </c>
      <c r="C74" s="221" t="s">
        <v>79</v>
      </c>
      <c r="D74" s="226" t="s">
        <v>81</v>
      </c>
      <c r="E74" s="227">
        <v>320</v>
      </c>
      <c r="F74" s="51">
        <v>1</v>
      </c>
      <c r="G74" s="177">
        <v>1</v>
      </c>
      <c r="H74" s="51">
        <v>1.5</v>
      </c>
      <c r="I74" s="177">
        <v>480</v>
      </c>
      <c r="J74" s="254"/>
    </row>
    <row r="75" spans="1:10" ht="24.75" customHeight="1">
      <c r="A75" s="195"/>
      <c r="B75" s="244" t="s">
        <v>27</v>
      </c>
      <c r="C75" s="221" t="s">
        <v>79</v>
      </c>
      <c r="D75" s="226" t="s">
        <v>83</v>
      </c>
      <c r="E75" s="245" t="s">
        <v>121</v>
      </c>
      <c r="F75" s="51">
        <v>1</v>
      </c>
      <c r="G75" s="177">
        <v>1</v>
      </c>
      <c r="H75" s="51">
        <v>1.5</v>
      </c>
      <c r="I75" s="179">
        <v>240</v>
      </c>
      <c r="J75" s="254"/>
    </row>
    <row r="76" spans="1:10" ht="24.75" customHeight="1">
      <c r="A76" s="195"/>
      <c r="B76" s="246" t="s">
        <v>28</v>
      </c>
      <c r="C76" s="221" t="s">
        <v>79</v>
      </c>
      <c r="D76" s="226" t="s">
        <v>101</v>
      </c>
      <c r="E76" s="247">
        <v>180</v>
      </c>
      <c r="F76" s="122">
        <v>1</v>
      </c>
      <c r="G76" s="122">
        <v>1</v>
      </c>
      <c r="H76" s="51">
        <v>1.3</v>
      </c>
      <c r="I76" s="177">
        <v>234</v>
      </c>
      <c r="J76" s="254">
        <v>499.2</v>
      </c>
    </row>
    <row r="77" spans="1:10" ht="24.75" customHeight="1">
      <c r="A77" s="195"/>
      <c r="B77" s="246" t="s">
        <v>28</v>
      </c>
      <c r="C77" s="221" t="s">
        <v>79</v>
      </c>
      <c r="D77" s="226" t="s">
        <v>81</v>
      </c>
      <c r="E77" s="247">
        <v>96</v>
      </c>
      <c r="F77" s="122">
        <v>1</v>
      </c>
      <c r="G77" s="122">
        <v>1</v>
      </c>
      <c r="H77" s="51">
        <v>1.3</v>
      </c>
      <c r="I77" s="177">
        <v>124.8</v>
      </c>
      <c r="J77" s="254"/>
    </row>
    <row r="78" spans="1:10" ht="24.75" customHeight="1">
      <c r="A78" s="195"/>
      <c r="B78" s="246" t="s">
        <v>28</v>
      </c>
      <c r="C78" s="221" t="s">
        <v>79</v>
      </c>
      <c r="D78" s="226" t="s">
        <v>83</v>
      </c>
      <c r="E78" s="247">
        <v>108</v>
      </c>
      <c r="F78" s="122">
        <v>1</v>
      </c>
      <c r="G78" s="122">
        <v>1</v>
      </c>
      <c r="H78" s="51">
        <v>1.3</v>
      </c>
      <c r="I78" s="177">
        <v>140.4</v>
      </c>
      <c r="J78" s="254"/>
    </row>
    <row r="79" spans="1:10" ht="24.75" customHeight="1">
      <c r="A79" s="195"/>
      <c r="B79" s="220" t="s">
        <v>29</v>
      </c>
      <c r="C79" s="221" t="s">
        <v>79</v>
      </c>
      <c r="D79" s="226" t="s">
        <v>98</v>
      </c>
      <c r="E79" s="227">
        <v>72</v>
      </c>
      <c r="F79" s="122">
        <v>1</v>
      </c>
      <c r="G79" s="122">
        <v>1</v>
      </c>
      <c r="H79" s="51">
        <v>1.3</v>
      </c>
      <c r="I79" s="177">
        <v>93.6</v>
      </c>
      <c r="J79" s="53">
        <v>696.8</v>
      </c>
    </row>
    <row r="80" spans="1:10" ht="24.75" customHeight="1">
      <c r="A80" s="195"/>
      <c r="B80" s="220" t="s">
        <v>29</v>
      </c>
      <c r="C80" s="221" t="s">
        <v>79</v>
      </c>
      <c r="D80" s="226" t="s">
        <v>81</v>
      </c>
      <c r="E80" s="227">
        <v>320</v>
      </c>
      <c r="F80" s="51">
        <v>1</v>
      </c>
      <c r="G80" s="51">
        <v>1</v>
      </c>
      <c r="H80" s="51">
        <v>1.3</v>
      </c>
      <c r="I80" s="177">
        <v>416</v>
      </c>
      <c r="J80" s="54"/>
    </row>
    <row r="81" spans="1:10" ht="24.75" customHeight="1">
      <c r="A81" s="195"/>
      <c r="B81" s="244" t="s">
        <v>29</v>
      </c>
      <c r="C81" s="221" t="s">
        <v>79</v>
      </c>
      <c r="D81" s="226" t="s">
        <v>83</v>
      </c>
      <c r="E81" s="227">
        <v>144</v>
      </c>
      <c r="F81" s="51">
        <v>1</v>
      </c>
      <c r="G81" s="177">
        <v>1</v>
      </c>
      <c r="H81" s="51">
        <v>1.3</v>
      </c>
      <c r="I81" s="177">
        <v>187.2</v>
      </c>
      <c r="J81" s="237"/>
    </row>
    <row r="82" spans="1:10" ht="24.75" customHeight="1">
      <c r="A82" s="195"/>
      <c r="B82" s="220" t="s">
        <v>30</v>
      </c>
      <c r="C82" s="221" t="s">
        <v>67</v>
      </c>
      <c r="D82" s="226" t="s">
        <v>96</v>
      </c>
      <c r="E82" s="227">
        <v>384</v>
      </c>
      <c r="F82" s="122">
        <v>1</v>
      </c>
      <c r="G82" s="122">
        <v>1</v>
      </c>
      <c r="H82" s="51">
        <v>1.1</v>
      </c>
      <c r="I82" s="177">
        <v>422.4</v>
      </c>
      <c r="J82" s="241">
        <v>1378</v>
      </c>
    </row>
    <row r="83" spans="1:10" ht="24.75" customHeight="1">
      <c r="A83" s="195"/>
      <c r="B83" s="220" t="s">
        <v>30</v>
      </c>
      <c r="C83" s="221" t="s">
        <v>79</v>
      </c>
      <c r="D83" s="226" t="s">
        <v>104</v>
      </c>
      <c r="E83" s="227">
        <v>32</v>
      </c>
      <c r="F83" s="51">
        <v>1</v>
      </c>
      <c r="G83" s="51">
        <v>1</v>
      </c>
      <c r="H83" s="51">
        <v>1.1</v>
      </c>
      <c r="I83" s="177">
        <v>35.2</v>
      </c>
      <c r="J83" s="242"/>
    </row>
    <row r="84" spans="1:10" ht="24.75" customHeight="1">
      <c r="A84" s="195"/>
      <c r="B84" s="244" t="s">
        <v>30</v>
      </c>
      <c r="C84" s="221" t="s">
        <v>79</v>
      </c>
      <c r="D84" s="226" t="s">
        <v>96</v>
      </c>
      <c r="E84" s="227">
        <v>180</v>
      </c>
      <c r="F84" s="51">
        <v>1</v>
      </c>
      <c r="G84" s="177">
        <v>1</v>
      </c>
      <c r="H84" s="51">
        <v>1.3</v>
      </c>
      <c r="I84" s="177">
        <v>234</v>
      </c>
      <c r="J84" s="242"/>
    </row>
    <row r="85" spans="1:10" ht="24.75" customHeight="1">
      <c r="A85" s="195"/>
      <c r="B85" s="244" t="s">
        <v>30</v>
      </c>
      <c r="C85" s="221" t="s">
        <v>79</v>
      </c>
      <c r="D85" s="226" t="s">
        <v>81</v>
      </c>
      <c r="E85" s="227">
        <v>384</v>
      </c>
      <c r="F85" s="51">
        <v>1</v>
      </c>
      <c r="G85" s="51">
        <v>1</v>
      </c>
      <c r="H85" s="51">
        <v>1.3</v>
      </c>
      <c r="I85" s="177">
        <v>499.2</v>
      </c>
      <c r="J85" s="242"/>
    </row>
    <row r="86" spans="1:10" ht="24.75" customHeight="1">
      <c r="A86" s="195"/>
      <c r="B86" s="244" t="s">
        <v>30</v>
      </c>
      <c r="C86" s="221" t="s">
        <v>79</v>
      </c>
      <c r="D86" s="226" t="s">
        <v>83</v>
      </c>
      <c r="E86" s="227">
        <v>144</v>
      </c>
      <c r="F86" s="51">
        <v>1</v>
      </c>
      <c r="G86" s="177">
        <v>1</v>
      </c>
      <c r="H86" s="51">
        <v>1.3</v>
      </c>
      <c r="I86" s="177">
        <v>187.2</v>
      </c>
      <c r="J86" s="243"/>
    </row>
    <row r="87" spans="1:10" ht="24.75" customHeight="1">
      <c r="A87" s="195"/>
      <c r="B87" s="195" t="s">
        <v>31</v>
      </c>
      <c r="C87" s="195" t="s">
        <v>67</v>
      </c>
      <c r="D87" s="246" t="s">
        <v>122</v>
      </c>
      <c r="E87" s="51">
        <v>352</v>
      </c>
      <c r="F87" s="51">
        <v>1</v>
      </c>
      <c r="G87" s="51">
        <v>1</v>
      </c>
      <c r="H87" s="51">
        <v>1.1</v>
      </c>
      <c r="I87" s="177">
        <v>387.2</v>
      </c>
      <c r="J87" s="53">
        <v>1167.2</v>
      </c>
    </row>
    <row r="88" spans="1:10" ht="24.75" customHeight="1">
      <c r="A88" s="195"/>
      <c r="B88" s="234" t="s">
        <v>31</v>
      </c>
      <c r="C88" s="234" t="s">
        <v>79</v>
      </c>
      <c r="D88" s="248" t="s">
        <v>122</v>
      </c>
      <c r="E88" s="51">
        <v>216</v>
      </c>
      <c r="F88" s="51">
        <v>1</v>
      </c>
      <c r="G88" s="51">
        <v>1</v>
      </c>
      <c r="H88" s="51">
        <v>1.5</v>
      </c>
      <c r="I88" s="177">
        <v>324</v>
      </c>
      <c r="J88" s="54"/>
    </row>
    <row r="89" spans="1:10" ht="24.75" customHeight="1">
      <c r="A89" s="195"/>
      <c r="B89" s="244" t="s">
        <v>31</v>
      </c>
      <c r="C89" s="221" t="s">
        <v>79</v>
      </c>
      <c r="D89" s="226" t="s">
        <v>81</v>
      </c>
      <c r="E89" s="249">
        <v>160</v>
      </c>
      <c r="F89" s="51">
        <v>1</v>
      </c>
      <c r="G89" s="177">
        <v>1</v>
      </c>
      <c r="H89" s="51">
        <v>1.5</v>
      </c>
      <c r="I89" s="177">
        <v>240</v>
      </c>
      <c r="J89" s="54"/>
    </row>
    <row r="90" spans="1:10" ht="24.75" customHeight="1">
      <c r="A90" s="195"/>
      <c r="B90" s="244" t="s">
        <v>31</v>
      </c>
      <c r="C90" s="221" t="s">
        <v>79</v>
      </c>
      <c r="D90" s="226" t="s">
        <v>83</v>
      </c>
      <c r="E90" s="249">
        <v>144</v>
      </c>
      <c r="F90" s="51">
        <v>1</v>
      </c>
      <c r="G90" s="51">
        <v>1</v>
      </c>
      <c r="H90" s="51">
        <v>1.5</v>
      </c>
      <c r="I90" s="177">
        <v>216</v>
      </c>
      <c r="J90" s="237"/>
    </row>
    <row r="91" spans="1:10" ht="24.75" customHeight="1">
      <c r="A91" s="195"/>
      <c r="B91" s="220" t="s">
        <v>32</v>
      </c>
      <c r="C91" s="221" t="s">
        <v>67</v>
      </c>
      <c r="D91" s="226" t="s">
        <v>108</v>
      </c>
      <c r="E91" s="227">
        <v>384</v>
      </c>
      <c r="F91" s="122">
        <v>1</v>
      </c>
      <c r="G91" s="122">
        <v>1</v>
      </c>
      <c r="H91" s="51">
        <v>1.1</v>
      </c>
      <c r="I91" s="177">
        <v>422.4</v>
      </c>
      <c r="J91" s="53">
        <v>1572.8</v>
      </c>
    </row>
    <row r="92" spans="1:10" ht="24.75" customHeight="1">
      <c r="A92" s="195"/>
      <c r="B92" s="220" t="s">
        <v>32</v>
      </c>
      <c r="C92" s="221" t="s">
        <v>67</v>
      </c>
      <c r="D92" s="226" t="s">
        <v>101</v>
      </c>
      <c r="E92" s="227">
        <v>64</v>
      </c>
      <c r="F92" s="122">
        <v>1</v>
      </c>
      <c r="G92" s="122">
        <v>1</v>
      </c>
      <c r="H92" s="51">
        <v>1.1</v>
      </c>
      <c r="I92" s="177">
        <v>70.4</v>
      </c>
      <c r="J92" s="54"/>
    </row>
    <row r="93" spans="1:10" ht="24.75" customHeight="1">
      <c r="A93" s="195"/>
      <c r="B93" s="220" t="s">
        <v>32</v>
      </c>
      <c r="C93" s="221" t="s">
        <v>79</v>
      </c>
      <c r="D93" s="226" t="s">
        <v>108</v>
      </c>
      <c r="E93" s="227">
        <v>216</v>
      </c>
      <c r="F93" s="122">
        <v>1</v>
      </c>
      <c r="G93" s="122">
        <v>1</v>
      </c>
      <c r="H93" s="51">
        <v>1.5</v>
      </c>
      <c r="I93" s="177">
        <v>324</v>
      </c>
      <c r="J93" s="54"/>
    </row>
    <row r="94" spans="1:10" ht="24.75" customHeight="1">
      <c r="A94" s="195"/>
      <c r="B94" s="220" t="s">
        <v>32</v>
      </c>
      <c r="C94" s="221" t="s">
        <v>79</v>
      </c>
      <c r="D94" s="226" t="s">
        <v>101</v>
      </c>
      <c r="E94" s="227">
        <v>36</v>
      </c>
      <c r="F94" s="122">
        <v>1</v>
      </c>
      <c r="G94" s="122">
        <v>1</v>
      </c>
      <c r="H94" s="51">
        <v>1.5</v>
      </c>
      <c r="I94" s="177">
        <v>54</v>
      </c>
      <c r="J94" s="54"/>
    </row>
    <row r="95" spans="1:10" ht="24.75" customHeight="1">
      <c r="A95" s="195"/>
      <c r="B95" s="220" t="s">
        <v>32</v>
      </c>
      <c r="C95" s="221" t="s">
        <v>79</v>
      </c>
      <c r="D95" s="226" t="s">
        <v>87</v>
      </c>
      <c r="E95" s="227">
        <v>36</v>
      </c>
      <c r="F95" s="122">
        <v>1</v>
      </c>
      <c r="G95" s="122">
        <v>1</v>
      </c>
      <c r="H95" s="51">
        <v>1.5</v>
      </c>
      <c r="I95" s="177">
        <v>54</v>
      </c>
      <c r="J95" s="54"/>
    </row>
    <row r="96" spans="1:10" ht="24.75" customHeight="1">
      <c r="A96" s="195"/>
      <c r="B96" s="220" t="s">
        <v>32</v>
      </c>
      <c r="C96" s="221" t="s">
        <v>79</v>
      </c>
      <c r="D96" s="226" t="s">
        <v>81</v>
      </c>
      <c r="E96" s="227">
        <v>288</v>
      </c>
      <c r="F96" s="122">
        <v>1</v>
      </c>
      <c r="G96" s="122">
        <v>1</v>
      </c>
      <c r="H96" s="51">
        <v>1.5</v>
      </c>
      <c r="I96" s="177">
        <v>432</v>
      </c>
      <c r="J96" s="54"/>
    </row>
    <row r="97" spans="1:10" ht="24.75" customHeight="1">
      <c r="A97" s="195"/>
      <c r="B97" s="220" t="s">
        <v>32</v>
      </c>
      <c r="C97" s="221" t="s">
        <v>79</v>
      </c>
      <c r="D97" s="226" t="s">
        <v>83</v>
      </c>
      <c r="E97" s="227">
        <v>144</v>
      </c>
      <c r="F97" s="122">
        <v>1</v>
      </c>
      <c r="G97" s="122">
        <v>1</v>
      </c>
      <c r="H97" s="51">
        <v>1.5</v>
      </c>
      <c r="I97" s="177">
        <v>216</v>
      </c>
      <c r="J97" s="237"/>
    </row>
    <row r="98" spans="1:10" ht="24.75" customHeight="1">
      <c r="A98" s="195"/>
      <c r="B98" s="195" t="s">
        <v>33</v>
      </c>
      <c r="C98" s="195" t="s">
        <v>67</v>
      </c>
      <c r="D98" s="246" t="s">
        <v>123</v>
      </c>
      <c r="E98" s="101">
        <v>448</v>
      </c>
      <c r="F98" s="51">
        <v>1</v>
      </c>
      <c r="G98" s="51">
        <v>1</v>
      </c>
      <c r="H98" s="51">
        <v>1.1</v>
      </c>
      <c r="I98" s="179">
        <v>492.8</v>
      </c>
      <c r="J98" s="255">
        <v>1142</v>
      </c>
    </row>
    <row r="99" spans="1:10" ht="24.75" customHeight="1">
      <c r="A99" s="195"/>
      <c r="B99" s="234" t="s">
        <v>33</v>
      </c>
      <c r="C99" s="234" t="s">
        <v>79</v>
      </c>
      <c r="D99" s="250" t="s">
        <v>124</v>
      </c>
      <c r="E99" s="51">
        <v>484</v>
      </c>
      <c r="F99" s="51">
        <v>1</v>
      </c>
      <c r="G99" s="51">
        <v>1</v>
      </c>
      <c r="H99" s="51">
        <v>1.3</v>
      </c>
      <c r="I99" s="177">
        <v>629.2</v>
      </c>
      <c r="J99" s="256"/>
    </row>
    <row r="100" spans="1:10" ht="24.75" customHeight="1">
      <c r="A100" s="195"/>
      <c r="B100" s="234" t="s">
        <v>33</v>
      </c>
      <c r="C100" s="234" t="s">
        <v>79</v>
      </c>
      <c r="D100" s="248" t="s">
        <v>125</v>
      </c>
      <c r="F100" s="51"/>
      <c r="G100" s="177"/>
      <c r="H100" s="51"/>
      <c r="I100" s="227">
        <v>20</v>
      </c>
      <c r="J100" s="257"/>
    </row>
    <row r="101" spans="1:10" ht="24.75" customHeight="1">
      <c r="A101" s="195"/>
      <c r="B101" s="220" t="s">
        <v>34</v>
      </c>
      <c r="C101" s="221" t="s">
        <v>67</v>
      </c>
      <c r="D101" s="226" t="s">
        <v>111</v>
      </c>
      <c r="E101" s="227">
        <v>352</v>
      </c>
      <c r="F101" s="122">
        <v>1</v>
      </c>
      <c r="G101" s="122">
        <v>1</v>
      </c>
      <c r="H101" s="51">
        <v>1.3</v>
      </c>
      <c r="I101" s="177">
        <v>457.6</v>
      </c>
      <c r="J101" s="53">
        <v>1593.6</v>
      </c>
    </row>
    <row r="102" spans="1:10" ht="24.75" customHeight="1">
      <c r="A102" s="195"/>
      <c r="B102" s="220" t="s">
        <v>34</v>
      </c>
      <c r="C102" s="221" t="s">
        <v>67</v>
      </c>
      <c r="D102" s="226" t="s">
        <v>68</v>
      </c>
      <c r="E102" s="227">
        <v>32</v>
      </c>
      <c r="F102" s="122">
        <v>1</v>
      </c>
      <c r="G102" s="122">
        <v>1</v>
      </c>
      <c r="H102" s="51">
        <v>1.3</v>
      </c>
      <c r="I102" s="177">
        <v>41.6</v>
      </c>
      <c r="J102" s="54"/>
    </row>
    <row r="103" spans="1:10" ht="24.75" customHeight="1">
      <c r="A103" s="195"/>
      <c r="B103" s="220" t="s">
        <v>34</v>
      </c>
      <c r="C103" s="221" t="s">
        <v>67</v>
      </c>
      <c r="D103" s="226" t="s">
        <v>112</v>
      </c>
      <c r="E103" s="227">
        <v>48</v>
      </c>
      <c r="F103" s="122">
        <v>1</v>
      </c>
      <c r="G103" s="122">
        <v>1</v>
      </c>
      <c r="H103" s="51">
        <v>1.3</v>
      </c>
      <c r="I103" s="177">
        <v>62.4</v>
      </c>
      <c r="J103" s="54"/>
    </row>
    <row r="104" spans="1:10" ht="24.75" customHeight="1">
      <c r="A104" s="195"/>
      <c r="B104" s="220" t="s">
        <v>34</v>
      </c>
      <c r="C104" s="221" t="s">
        <v>79</v>
      </c>
      <c r="D104" s="226" t="s">
        <v>81</v>
      </c>
      <c r="E104" s="227">
        <v>352</v>
      </c>
      <c r="F104" s="51">
        <v>1</v>
      </c>
      <c r="G104" s="51">
        <v>1</v>
      </c>
      <c r="H104" s="51">
        <v>1.5</v>
      </c>
      <c r="I104" s="177">
        <v>528</v>
      </c>
      <c r="J104" s="54"/>
    </row>
    <row r="105" spans="1:10" ht="24.75" customHeight="1">
      <c r="A105" s="195"/>
      <c r="B105" s="220" t="s">
        <v>34</v>
      </c>
      <c r="C105" s="221" t="s">
        <v>79</v>
      </c>
      <c r="D105" s="226" t="s">
        <v>111</v>
      </c>
      <c r="E105" s="227">
        <v>108</v>
      </c>
      <c r="F105" s="51">
        <v>1</v>
      </c>
      <c r="G105" s="51">
        <v>1</v>
      </c>
      <c r="H105" s="51">
        <v>1.5</v>
      </c>
      <c r="I105" s="177">
        <v>162</v>
      </c>
      <c r="J105" s="54"/>
    </row>
    <row r="106" spans="1:10" ht="24.75" customHeight="1">
      <c r="A106" s="195"/>
      <c r="B106" s="220" t="s">
        <v>34</v>
      </c>
      <c r="C106" s="221" t="s">
        <v>79</v>
      </c>
      <c r="D106" s="226" t="s">
        <v>77</v>
      </c>
      <c r="E106" s="227">
        <v>36</v>
      </c>
      <c r="F106" s="51">
        <v>1</v>
      </c>
      <c r="G106" s="51">
        <v>1</v>
      </c>
      <c r="H106" s="51">
        <v>1.5</v>
      </c>
      <c r="I106" s="177">
        <v>54</v>
      </c>
      <c r="J106" s="54"/>
    </row>
    <row r="107" spans="1:10" ht="24.75" customHeight="1">
      <c r="A107" s="195"/>
      <c r="B107" s="220" t="s">
        <v>34</v>
      </c>
      <c r="C107" s="221" t="s">
        <v>79</v>
      </c>
      <c r="D107" s="226" t="s">
        <v>112</v>
      </c>
      <c r="E107" s="227">
        <v>48</v>
      </c>
      <c r="F107" s="51">
        <v>1</v>
      </c>
      <c r="G107" s="51">
        <v>1</v>
      </c>
      <c r="H107" s="51">
        <v>1.5</v>
      </c>
      <c r="I107" s="177">
        <v>72</v>
      </c>
      <c r="J107" s="54"/>
    </row>
    <row r="108" spans="1:10" ht="24.75" customHeight="1">
      <c r="A108" s="195"/>
      <c r="B108" s="220" t="s">
        <v>34</v>
      </c>
      <c r="C108" s="221" t="s">
        <v>79</v>
      </c>
      <c r="D108" s="226" t="s">
        <v>83</v>
      </c>
      <c r="E108" s="227">
        <v>144</v>
      </c>
      <c r="F108" s="51">
        <v>1</v>
      </c>
      <c r="G108" s="51">
        <v>1</v>
      </c>
      <c r="H108" s="51">
        <v>1.5</v>
      </c>
      <c r="I108" s="177">
        <v>216</v>
      </c>
      <c r="J108" s="237"/>
    </row>
    <row r="109" spans="2:10" ht="24.75" customHeight="1">
      <c r="B109" s="251"/>
      <c r="C109" s="251"/>
      <c r="D109" s="252"/>
      <c r="E109" s="31"/>
      <c r="F109" s="31"/>
      <c r="G109" s="31"/>
      <c r="H109" s="31"/>
      <c r="I109" s="258"/>
      <c r="J109" s="258"/>
    </row>
    <row r="110" spans="2:10" ht="24.75" customHeight="1">
      <c r="B110" s="251"/>
      <c r="C110" s="251"/>
      <c r="D110" s="252"/>
      <c r="E110" s="31"/>
      <c r="F110" s="31"/>
      <c r="G110" s="31"/>
      <c r="H110" s="31"/>
      <c r="I110" s="258"/>
      <c r="J110" s="258"/>
    </row>
    <row r="111" spans="1:10" ht="60.75" customHeight="1">
      <c r="A111" s="180" t="s">
        <v>126</v>
      </c>
      <c r="B111" s="180"/>
      <c r="C111" s="180"/>
      <c r="D111" s="180"/>
      <c r="E111" s="180"/>
      <c r="F111" s="180"/>
      <c r="G111" s="180"/>
      <c r="H111" s="180"/>
      <c r="I111" s="180"/>
      <c r="J111" s="180"/>
    </row>
    <row r="112" spans="1:9" ht="13.5">
      <c r="A112" s="253"/>
      <c r="B112" s="253"/>
      <c r="C112" s="253"/>
      <c r="D112" s="253"/>
      <c r="E112" s="253"/>
      <c r="F112" s="253"/>
      <c r="G112" s="253"/>
      <c r="H112" s="253"/>
      <c r="I112" s="253"/>
    </row>
    <row r="113" spans="1:9" ht="15">
      <c r="A113" s="26" t="s">
        <v>52</v>
      </c>
      <c r="B113" s="26"/>
      <c r="C113" s="26"/>
      <c r="D113" s="26"/>
      <c r="E113" s="26"/>
      <c r="F113" s="26"/>
      <c r="G113" s="26"/>
      <c r="H113" s="26"/>
      <c r="I113" s="26"/>
    </row>
  </sheetData>
  <sheetProtection/>
  <mergeCells count="31">
    <mergeCell ref="A1:J1"/>
    <mergeCell ref="E2:I2"/>
    <mergeCell ref="A111:J111"/>
    <mergeCell ref="A113:I113"/>
    <mergeCell ref="A2:A3"/>
    <mergeCell ref="A4:A35"/>
    <mergeCell ref="A36:A68"/>
    <mergeCell ref="A69:A108"/>
    <mergeCell ref="B2:B3"/>
    <mergeCell ref="C2:C3"/>
    <mergeCell ref="D2:D3"/>
    <mergeCell ref="J2:J3"/>
    <mergeCell ref="J4:J9"/>
    <mergeCell ref="J10:J18"/>
    <mergeCell ref="J19:J23"/>
    <mergeCell ref="J24:J30"/>
    <mergeCell ref="J31:J35"/>
    <mergeCell ref="J36:J40"/>
    <mergeCell ref="J41:J47"/>
    <mergeCell ref="J49:J50"/>
    <mergeCell ref="J51:J53"/>
    <mergeCell ref="J56:J62"/>
    <mergeCell ref="J63:J68"/>
    <mergeCell ref="J69:J75"/>
    <mergeCell ref="J76:J78"/>
    <mergeCell ref="J79:J81"/>
    <mergeCell ref="J82:J86"/>
    <mergeCell ref="J87:J90"/>
    <mergeCell ref="J91:J97"/>
    <mergeCell ref="J98:J100"/>
    <mergeCell ref="J101:J10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14"/>
  <sheetViews>
    <sheetView workbookViewId="0" topLeftCell="A1">
      <selection activeCell="A1" sqref="A1:M1"/>
    </sheetView>
  </sheetViews>
  <sheetFormatPr defaultColWidth="9.00390625" defaultRowHeight="15"/>
  <cols>
    <col min="1" max="1" width="22.00390625" style="0" customWidth="1"/>
    <col min="2" max="2" width="14.00390625" style="183" customWidth="1"/>
    <col min="3" max="3" width="8.421875" style="183" customWidth="1"/>
    <col min="4" max="4" width="8.140625" style="183" customWidth="1"/>
    <col min="5" max="5" width="6.421875" style="0" customWidth="1"/>
    <col min="6" max="6" width="8.421875" style="0" customWidth="1"/>
    <col min="7" max="7" width="8.57421875" style="0" customWidth="1"/>
    <col min="8" max="9" width="8.8515625" style="0" customWidth="1"/>
    <col min="10" max="11" width="9.140625" style="0" customWidth="1"/>
    <col min="12" max="12" width="10.00390625" style="0" customWidth="1"/>
  </cols>
  <sheetData>
    <row r="1" spans="1:13" ht="34.5" customHeight="1">
      <c r="A1" s="34" t="s">
        <v>127</v>
      </c>
      <c r="B1" s="34"/>
      <c r="C1" s="34"/>
      <c r="D1" s="34"/>
      <c r="E1" s="34"/>
      <c r="F1" s="34"/>
      <c r="G1" s="34"/>
      <c r="H1" s="34"/>
      <c r="I1" s="34"/>
      <c r="J1" s="34"/>
      <c r="K1" s="34"/>
      <c r="L1" s="34"/>
      <c r="M1" s="34"/>
    </row>
    <row r="2" spans="1:13" ht="26.25" customHeight="1">
      <c r="A2" s="199" t="s">
        <v>128</v>
      </c>
      <c r="B2" s="199" t="s">
        <v>2</v>
      </c>
      <c r="C2" s="199" t="s">
        <v>54</v>
      </c>
      <c r="D2" s="200" t="s">
        <v>129</v>
      </c>
      <c r="E2" s="201"/>
      <c r="F2" s="201"/>
      <c r="G2" s="202"/>
      <c r="H2" s="200" t="s">
        <v>130</v>
      </c>
      <c r="I2" s="202"/>
      <c r="J2" s="200" t="s">
        <v>131</v>
      </c>
      <c r="K2" s="201"/>
      <c r="L2" s="202"/>
      <c r="M2" s="191" t="s">
        <v>10</v>
      </c>
    </row>
    <row r="3" spans="1:13" s="176" customFormat="1" ht="34.5" customHeight="1">
      <c r="A3" s="203"/>
      <c r="B3" s="203"/>
      <c r="C3" s="203"/>
      <c r="D3" s="204" t="s">
        <v>132</v>
      </c>
      <c r="E3" s="43" t="s">
        <v>133</v>
      </c>
      <c r="F3" s="43" t="s">
        <v>134</v>
      </c>
      <c r="G3" s="43" t="s">
        <v>119</v>
      </c>
      <c r="H3" s="43" t="s">
        <v>135</v>
      </c>
      <c r="I3" s="43" t="s">
        <v>119</v>
      </c>
      <c r="J3" s="43" t="s">
        <v>136</v>
      </c>
      <c r="K3" s="43" t="s">
        <v>119</v>
      </c>
      <c r="L3" s="43" t="s">
        <v>137</v>
      </c>
      <c r="M3" s="193"/>
    </row>
    <row r="4" spans="1:13" s="198" customFormat="1" ht="24.75" customHeight="1">
      <c r="A4" s="205"/>
      <c r="B4" s="195" t="s">
        <v>27</v>
      </c>
      <c r="C4" s="206" t="s">
        <v>67</v>
      </c>
      <c r="D4" s="206"/>
      <c r="E4" s="207"/>
      <c r="F4" s="207"/>
      <c r="G4" s="207"/>
      <c r="H4" s="207">
        <v>7</v>
      </c>
      <c r="I4" s="207">
        <v>42</v>
      </c>
      <c r="J4" s="207"/>
      <c r="K4" s="207"/>
      <c r="L4" s="207"/>
      <c r="M4" s="206">
        <v>42</v>
      </c>
    </row>
    <row r="5" spans="1:13" s="198" customFormat="1" ht="24.75" customHeight="1">
      <c r="A5" s="208"/>
      <c r="B5" s="195" t="s">
        <v>33</v>
      </c>
      <c r="C5" s="206" t="s">
        <v>67</v>
      </c>
      <c r="D5" s="195"/>
      <c r="E5" s="207"/>
      <c r="F5" s="207"/>
      <c r="G5" s="207"/>
      <c r="H5" s="209">
        <v>12</v>
      </c>
      <c r="I5" s="209">
        <v>72</v>
      </c>
      <c r="J5" s="207"/>
      <c r="K5" s="207"/>
      <c r="L5" s="207"/>
      <c r="M5" s="215">
        <v>72</v>
      </c>
    </row>
    <row r="6" spans="1:13" s="198" customFormat="1" ht="24.75" customHeight="1">
      <c r="A6" s="208"/>
      <c r="B6" s="195"/>
      <c r="C6" s="206"/>
      <c r="D6" s="206"/>
      <c r="E6" s="207"/>
      <c r="F6" s="207"/>
      <c r="G6" s="207"/>
      <c r="H6" s="207"/>
      <c r="I6" s="207"/>
      <c r="J6" s="207"/>
      <c r="K6" s="207"/>
      <c r="L6" s="207"/>
      <c r="M6" s="206"/>
    </row>
    <row r="7" spans="1:13" s="198" customFormat="1" ht="24.75" customHeight="1">
      <c r="A7" s="210"/>
      <c r="B7" s="195"/>
      <c r="C7" s="195"/>
      <c r="D7" s="195"/>
      <c r="E7" s="207"/>
      <c r="F7" s="207"/>
      <c r="G7" s="207"/>
      <c r="H7" s="207"/>
      <c r="I7" s="207"/>
      <c r="J7" s="207"/>
      <c r="K7" s="207"/>
      <c r="L7" s="207"/>
      <c r="M7" s="195"/>
    </row>
    <row r="8" spans="1:13" s="198" customFormat="1" ht="24.75" customHeight="1">
      <c r="A8" s="205"/>
      <c r="B8" s="195"/>
      <c r="C8" s="206"/>
      <c r="D8" s="206"/>
      <c r="E8" s="207"/>
      <c r="F8" s="207"/>
      <c r="G8" s="207"/>
      <c r="H8" s="207"/>
      <c r="I8" s="207"/>
      <c r="J8" s="207"/>
      <c r="K8" s="207"/>
      <c r="L8" s="207"/>
      <c r="M8" s="206"/>
    </row>
    <row r="9" spans="1:13" s="198" customFormat="1" ht="24.75" customHeight="1">
      <c r="A9" s="211"/>
      <c r="B9" s="195"/>
      <c r="C9" s="206"/>
      <c r="D9" s="206"/>
      <c r="E9" s="207"/>
      <c r="F9" s="207"/>
      <c r="G9" s="207"/>
      <c r="H9" s="207"/>
      <c r="I9" s="207"/>
      <c r="J9" s="207"/>
      <c r="K9" s="207"/>
      <c r="L9" s="207"/>
      <c r="M9" s="206"/>
    </row>
    <row r="10" spans="1:13" s="198" customFormat="1" ht="24.75" customHeight="1">
      <c r="A10" s="211"/>
      <c r="B10" s="195"/>
      <c r="C10" s="211"/>
      <c r="D10" s="212"/>
      <c r="E10" s="213"/>
      <c r="F10" s="213"/>
      <c r="G10" s="213"/>
      <c r="H10" s="207"/>
      <c r="I10" s="213"/>
      <c r="J10" s="213"/>
      <c r="K10" s="213"/>
      <c r="L10" s="213"/>
      <c r="M10" s="212"/>
    </row>
    <row r="11" spans="1:21" ht="31.5" customHeight="1">
      <c r="A11" s="180" t="s">
        <v>138</v>
      </c>
      <c r="B11" s="180"/>
      <c r="C11" s="180"/>
      <c r="D11" s="180"/>
      <c r="E11" s="180"/>
      <c r="F11" s="180"/>
      <c r="G11" s="180"/>
      <c r="H11" s="180"/>
      <c r="I11" s="180"/>
      <c r="J11" s="180"/>
      <c r="K11" s="180"/>
      <c r="L11" s="180"/>
      <c r="M11" s="180"/>
      <c r="N11" s="180"/>
      <c r="O11" s="180"/>
      <c r="P11" s="183"/>
      <c r="Q11" s="1"/>
      <c r="R11" s="1"/>
      <c r="S11" s="1"/>
      <c r="T11" s="1"/>
      <c r="U11" s="1"/>
    </row>
    <row r="13" spans="1:8" ht="15">
      <c r="A13" s="26" t="s">
        <v>52</v>
      </c>
      <c r="B13" s="26"/>
      <c r="C13" s="26"/>
      <c r="D13" s="26"/>
      <c r="E13" s="26"/>
      <c r="F13" s="26"/>
      <c r="G13" s="26"/>
      <c r="H13" s="26"/>
    </row>
    <row r="14" spans="1:12" ht="17.25">
      <c r="A14" s="214"/>
      <c r="B14" s="214"/>
      <c r="C14" s="214"/>
      <c r="D14" s="214"/>
      <c r="E14" s="214"/>
      <c r="F14" s="214"/>
      <c r="G14" s="214"/>
      <c r="H14" s="214"/>
      <c r="I14" s="214"/>
      <c r="J14" s="214"/>
      <c r="K14" s="214"/>
      <c r="L14" s="214"/>
    </row>
  </sheetData>
  <sheetProtection/>
  <mergeCells count="12">
    <mergeCell ref="A1:M1"/>
    <mergeCell ref="D2:G2"/>
    <mergeCell ref="H2:I2"/>
    <mergeCell ref="J2:L2"/>
    <mergeCell ref="A11:O11"/>
    <mergeCell ref="A13:H13"/>
    <mergeCell ref="A14:H14"/>
    <mergeCell ref="A2:A3"/>
    <mergeCell ref="A4:A7"/>
    <mergeCell ref="B2:B3"/>
    <mergeCell ref="C2:C3"/>
    <mergeCell ref="M2:M3"/>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17"/>
  <sheetViews>
    <sheetView workbookViewId="0" topLeftCell="A1">
      <selection activeCell="B4" sqref="B4"/>
    </sheetView>
  </sheetViews>
  <sheetFormatPr defaultColWidth="8.8515625" defaultRowHeight="15"/>
  <cols>
    <col min="1" max="1" width="24.00390625" style="1" customWidth="1"/>
    <col min="2" max="3" width="14.140625" style="1" customWidth="1"/>
    <col min="4" max="4" width="15.57421875" style="1" customWidth="1"/>
    <col min="5" max="5" width="14.28125" style="1" customWidth="1"/>
    <col min="6" max="6" width="12.8515625" style="1" customWidth="1"/>
    <col min="7" max="7" width="11.8515625" style="1" customWidth="1"/>
    <col min="8" max="8" width="14.140625" style="1" customWidth="1"/>
    <col min="9" max="9" width="9.00390625" style="1" bestFit="1" customWidth="1"/>
  </cols>
  <sheetData>
    <row r="1" spans="1:9" ht="37.5" customHeight="1">
      <c r="A1" s="185" t="s">
        <v>139</v>
      </c>
      <c r="B1" s="185"/>
      <c r="C1" s="185"/>
      <c r="D1" s="185"/>
      <c r="E1" s="185"/>
      <c r="F1" s="185"/>
      <c r="G1" s="185"/>
      <c r="H1" s="185"/>
      <c r="I1" s="185"/>
    </row>
    <row r="2" spans="1:9" ht="20.25" customHeight="1">
      <c r="A2" s="186" t="s">
        <v>140</v>
      </c>
      <c r="B2" s="63" t="s">
        <v>2</v>
      </c>
      <c r="C2" s="63" t="s">
        <v>54</v>
      </c>
      <c r="D2" s="187" t="s">
        <v>141</v>
      </c>
      <c r="E2" s="188"/>
      <c r="F2" s="189" t="s">
        <v>142</v>
      </c>
      <c r="G2" s="190"/>
      <c r="H2" s="191" t="s">
        <v>10</v>
      </c>
      <c r="I2" s="191" t="s">
        <v>143</v>
      </c>
    </row>
    <row r="3" spans="1:9" ht="22.5" customHeight="1">
      <c r="A3" s="192"/>
      <c r="B3" s="64"/>
      <c r="C3" s="64"/>
      <c r="D3" s="83" t="s">
        <v>144</v>
      </c>
      <c r="E3" s="83" t="s">
        <v>119</v>
      </c>
      <c r="F3" s="83" t="s">
        <v>145</v>
      </c>
      <c r="G3" s="44" t="s">
        <v>119</v>
      </c>
      <c r="H3" s="193"/>
      <c r="I3" s="193"/>
    </row>
    <row r="4" spans="1:9" s="80" customFormat="1" ht="24.75" customHeight="1">
      <c r="A4" s="177"/>
      <c r="B4" s="194"/>
      <c r="C4" s="2"/>
      <c r="D4" s="177"/>
      <c r="E4" s="195"/>
      <c r="F4" s="177"/>
      <c r="G4" s="177"/>
      <c r="H4" s="196"/>
      <c r="I4" s="195"/>
    </row>
    <row r="5" spans="1:9" s="80" customFormat="1" ht="24.75" customHeight="1">
      <c r="A5" s="177"/>
      <c r="B5" s="194"/>
      <c r="C5" s="2"/>
      <c r="D5" s="177"/>
      <c r="E5" s="177"/>
      <c r="F5" s="177"/>
      <c r="G5" s="177"/>
      <c r="H5" s="196"/>
      <c r="I5" s="195"/>
    </row>
    <row r="6" spans="1:9" s="80" customFormat="1" ht="24.75" customHeight="1">
      <c r="A6" s="177"/>
      <c r="B6" s="177"/>
      <c r="C6" s="177"/>
      <c r="D6" s="177"/>
      <c r="E6" s="177"/>
      <c r="F6" s="177"/>
      <c r="G6" s="177"/>
      <c r="H6" s="195"/>
      <c r="I6" s="195"/>
    </row>
    <row r="7" spans="1:9" s="80" customFormat="1" ht="24.75" customHeight="1">
      <c r="A7" s="177"/>
      <c r="B7" s="177"/>
      <c r="C7" s="177"/>
      <c r="D7" s="177"/>
      <c r="E7" s="177"/>
      <c r="F7" s="177"/>
      <c r="G7" s="177"/>
      <c r="H7" s="195"/>
      <c r="I7" s="195"/>
    </row>
    <row r="8" spans="1:9" s="80" customFormat="1" ht="24.75" customHeight="1">
      <c r="A8" s="177"/>
      <c r="B8" s="177"/>
      <c r="C8" s="177"/>
      <c r="D8" s="177"/>
      <c r="E8" s="177"/>
      <c r="F8" s="177"/>
      <c r="G8" s="177"/>
      <c r="H8" s="195"/>
      <c r="I8" s="195"/>
    </row>
    <row r="9" spans="1:9" s="80" customFormat="1" ht="24.75" customHeight="1">
      <c r="A9" s="177"/>
      <c r="B9" s="177"/>
      <c r="C9" s="177"/>
      <c r="D9" s="177"/>
      <c r="E9" s="177"/>
      <c r="F9" s="177"/>
      <c r="G9" s="177"/>
      <c r="H9" s="195"/>
      <c r="I9" s="195"/>
    </row>
    <row r="10" spans="1:9" s="80" customFormat="1" ht="24.75" customHeight="1">
      <c r="A10" s="177"/>
      <c r="B10" s="177"/>
      <c r="C10" s="177"/>
      <c r="D10" s="177"/>
      <c r="E10" s="177"/>
      <c r="F10" s="177"/>
      <c r="G10" s="177"/>
      <c r="H10" s="195"/>
      <c r="I10" s="195"/>
    </row>
    <row r="11" spans="1:9" s="80" customFormat="1" ht="24.75" customHeight="1">
      <c r="A11" s="177"/>
      <c r="B11" s="177"/>
      <c r="C11" s="177"/>
      <c r="D11" s="177"/>
      <c r="E11" s="177"/>
      <c r="F11" s="177"/>
      <c r="G11" s="177"/>
      <c r="H11" s="195"/>
      <c r="I11" s="195"/>
    </row>
    <row r="12" spans="1:9" s="80" customFormat="1" ht="24.75" customHeight="1">
      <c r="A12" s="177"/>
      <c r="B12" s="177"/>
      <c r="C12" s="177"/>
      <c r="D12" s="177"/>
      <c r="E12" s="177"/>
      <c r="F12" s="177"/>
      <c r="G12" s="177"/>
      <c r="H12" s="195"/>
      <c r="I12" s="195"/>
    </row>
    <row r="14" spans="1:21" ht="18.75" customHeight="1">
      <c r="A14" s="180" t="s">
        <v>146</v>
      </c>
      <c r="B14" s="180"/>
      <c r="C14" s="180"/>
      <c r="D14" s="180"/>
      <c r="E14" s="180"/>
      <c r="F14" s="180"/>
      <c r="G14" s="180"/>
      <c r="H14" s="180"/>
      <c r="I14" s="180"/>
      <c r="J14" s="180"/>
      <c r="K14" s="180"/>
      <c r="L14" s="180"/>
      <c r="M14" s="180"/>
      <c r="N14" s="180"/>
      <c r="O14" s="180"/>
      <c r="P14" s="183"/>
      <c r="Q14" s="1"/>
      <c r="R14" s="1"/>
      <c r="S14" s="1"/>
      <c r="T14" s="1"/>
      <c r="U14" s="1"/>
    </row>
    <row r="15" spans="1:15" ht="13.5">
      <c r="A15" s="183"/>
      <c r="B15" s="183"/>
      <c r="C15" s="183"/>
      <c r="D15" s="183"/>
      <c r="E15" s="183"/>
      <c r="F15" s="183"/>
      <c r="G15" s="183"/>
      <c r="H15" s="183"/>
      <c r="I15" s="183"/>
      <c r="J15" s="30"/>
      <c r="K15" s="30"/>
      <c r="L15" s="30"/>
      <c r="M15" s="30"/>
      <c r="N15" s="30"/>
      <c r="O15" s="30"/>
    </row>
    <row r="16" spans="1:15" ht="13.5">
      <c r="A16" s="183"/>
      <c r="B16" s="183"/>
      <c r="C16" s="183"/>
      <c r="D16" s="183"/>
      <c r="E16" s="183"/>
      <c r="F16" s="183"/>
      <c r="G16" s="183"/>
      <c r="H16" s="183"/>
      <c r="I16" s="183"/>
      <c r="J16" s="30"/>
      <c r="K16" s="30"/>
      <c r="L16" s="30"/>
      <c r="M16" s="30"/>
      <c r="N16" s="30"/>
      <c r="O16" s="30"/>
    </row>
    <row r="17" spans="1:15" ht="17.25">
      <c r="A17" s="26" t="s">
        <v>52</v>
      </c>
      <c r="B17" s="26"/>
      <c r="C17" s="26"/>
      <c r="D17" s="26"/>
      <c r="E17" s="26"/>
      <c r="F17" s="26"/>
      <c r="G17" s="26"/>
      <c r="H17" s="197"/>
      <c r="I17" s="183"/>
      <c r="J17" s="30"/>
      <c r="K17" s="30"/>
      <c r="L17" s="30"/>
      <c r="M17" s="30"/>
      <c r="N17" s="30"/>
      <c r="O17" s="30"/>
    </row>
  </sheetData>
  <sheetProtection/>
  <mergeCells count="10">
    <mergeCell ref="A1:I1"/>
    <mergeCell ref="D2:E2"/>
    <mergeCell ref="F2:G2"/>
    <mergeCell ref="A14:O14"/>
    <mergeCell ref="A17:G17"/>
    <mergeCell ref="A2:A3"/>
    <mergeCell ref="B2:B3"/>
    <mergeCell ref="C2:C3"/>
    <mergeCell ref="H2:H3"/>
    <mergeCell ref="I2:I3"/>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18"/>
  <sheetViews>
    <sheetView workbookViewId="0" topLeftCell="A1">
      <selection activeCell="G8" sqref="G8"/>
    </sheetView>
  </sheetViews>
  <sheetFormatPr defaultColWidth="9.00390625" defaultRowHeight="15"/>
  <cols>
    <col min="1" max="1" width="20.421875" style="1" customWidth="1"/>
    <col min="2" max="2" width="13.00390625" style="1" customWidth="1"/>
    <col min="3" max="3" width="13.7109375" style="1" customWidth="1"/>
    <col min="4" max="4" width="13.421875" style="1" customWidth="1"/>
    <col min="5" max="5" width="30.00390625" style="1" customWidth="1"/>
    <col min="6" max="6" width="8.28125" style="1" customWidth="1"/>
    <col min="7" max="7" width="8.140625" style="1" customWidth="1"/>
    <col min="8" max="8" width="23.57421875" style="1" customWidth="1"/>
    <col min="9" max="9" width="18.7109375" style="0" customWidth="1"/>
  </cols>
  <sheetData>
    <row r="1" spans="1:8" ht="34.5" customHeight="1">
      <c r="A1" s="34" t="s">
        <v>147</v>
      </c>
      <c r="B1" s="34"/>
      <c r="C1" s="34"/>
      <c r="D1" s="34"/>
      <c r="E1" s="34"/>
      <c r="F1" s="34"/>
      <c r="G1" s="34"/>
      <c r="H1" s="34"/>
    </row>
    <row r="2" spans="1:8" s="176" customFormat="1" ht="39.75" customHeight="1">
      <c r="A2" s="43" t="s">
        <v>1</v>
      </c>
      <c r="B2" s="43" t="s">
        <v>2</v>
      </c>
      <c r="C2" s="43" t="s">
        <v>54</v>
      </c>
      <c r="D2" s="43" t="s">
        <v>148</v>
      </c>
      <c r="E2" s="43" t="s">
        <v>149</v>
      </c>
      <c r="F2" s="43" t="s">
        <v>150</v>
      </c>
      <c r="G2" s="43" t="s">
        <v>151</v>
      </c>
      <c r="H2" s="43" t="s">
        <v>152</v>
      </c>
    </row>
    <row r="3" spans="1:8" s="80" customFormat="1" ht="24.75" customHeight="1">
      <c r="A3" s="177" t="s">
        <v>45</v>
      </c>
      <c r="B3" s="178" t="s">
        <v>50</v>
      </c>
      <c r="C3" s="178" t="s">
        <v>54</v>
      </c>
      <c r="D3" s="178" t="s">
        <v>153</v>
      </c>
      <c r="E3" s="178" t="s">
        <v>154</v>
      </c>
      <c r="F3" s="178">
        <v>30</v>
      </c>
      <c r="G3" s="178">
        <v>30</v>
      </c>
      <c r="H3" s="177"/>
    </row>
    <row r="4" spans="1:8" s="80" customFormat="1" ht="24.75" customHeight="1">
      <c r="A4" s="179" t="s">
        <v>155</v>
      </c>
      <c r="B4" s="179" t="s">
        <v>37</v>
      </c>
      <c r="C4" s="179" t="s">
        <v>54</v>
      </c>
      <c r="D4" s="179" t="s">
        <v>153</v>
      </c>
      <c r="E4" s="179" t="s">
        <v>156</v>
      </c>
      <c r="F4" s="179">
        <v>30</v>
      </c>
      <c r="G4" s="179">
        <v>30</v>
      </c>
      <c r="H4" s="177"/>
    </row>
    <row r="5" spans="1:8" s="80" customFormat="1" ht="24.75" customHeight="1">
      <c r="A5" s="179" t="s">
        <v>155</v>
      </c>
      <c r="B5" s="179" t="s">
        <v>36</v>
      </c>
      <c r="C5" s="179" t="s">
        <v>54</v>
      </c>
      <c r="D5" s="179" t="s">
        <v>153</v>
      </c>
      <c r="E5" s="179" t="s">
        <v>157</v>
      </c>
      <c r="F5" s="179">
        <v>30</v>
      </c>
      <c r="G5" s="179">
        <v>30</v>
      </c>
      <c r="H5" s="177"/>
    </row>
    <row r="6" spans="1:8" s="80" customFormat="1" ht="24.75" customHeight="1">
      <c r="A6" s="179" t="s">
        <v>155</v>
      </c>
      <c r="B6" s="179" t="s">
        <v>44</v>
      </c>
      <c r="C6" s="179" t="s">
        <v>54</v>
      </c>
      <c r="D6" s="179" t="s">
        <v>153</v>
      </c>
      <c r="E6" s="179" t="s">
        <v>158</v>
      </c>
      <c r="F6" s="179">
        <v>15</v>
      </c>
      <c r="G6" s="179">
        <v>15</v>
      </c>
      <c r="H6" s="177"/>
    </row>
    <row r="7" spans="1:8" s="80" customFormat="1" ht="24.75" customHeight="1">
      <c r="A7" s="179" t="s">
        <v>155</v>
      </c>
      <c r="B7" s="179" t="s">
        <v>43</v>
      </c>
      <c r="C7" s="179" t="s">
        <v>54</v>
      </c>
      <c r="D7" s="179" t="s">
        <v>153</v>
      </c>
      <c r="E7" s="179" t="s">
        <v>158</v>
      </c>
      <c r="F7" s="179">
        <v>15</v>
      </c>
      <c r="G7" s="179">
        <v>15</v>
      </c>
      <c r="H7" s="177"/>
    </row>
    <row r="8" spans="1:8" s="80" customFormat="1" ht="24.75" customHeight="1">
      <c r="A8" s="177" t="s">
        <v>95</v>
      </c>
      <c r="B8" s="177" t="s">
        <v>27</v>
      </c>
      <c r="C8" s="177" t="s">
        <v>54</v>
      </c>
      <c r="D8" s="177" t="s">
        <v>153</v>
      </c>
      <c r="E8" s="177" t="s">
        <v>159</v>
      </c>
      <c r="F8" s="177">
        <v>30</v>
      </c>
      <c r="G8" s="177">
        <v>30</v>
      </c>
      <c r="H8" s="177"/>
    </row>
    <row r="9" spans="1:8" s="80" customFormat="1" ht="24.75" customHeight="1">
      <c r="A9" s="177" t="s">
        <v>95</v>
      </c>
      <c r="B9" s="177" t="s">
        <v>31</v>
      </c>
      <c r="C9" s="177" t="s">
        <v>54</v>
      </c>
      <c r="D9" s="177" t="s">
        <v>153</v>
      </c>
      <c r="E9" s="177" t="s">
        <v>160</v>
      </c>
      <c r="F9" s="177">
        <v>30</v>
      </c>
      <c r="G9" s="177">
        <v>30</v>
      </c>
      <c r="H9" s="177"/>
    </row>
    <row r="10" spans="1:8" s="80" customFormat="1" ht="24.75" customHeight="1">
      <c r="A10" s="177"/>
      <c r="B10" s="177"/>
      <c r="C10" s="177"/>
      <c r="D10" s="177"/>
      <c r="E10" s="177"/>
      <c r="F10" s="177"/>
      <c r="G10" s="177"/>
      <c r="H10" s="177"/>
    </row>
    <row r="11" spans="1:8" s="80" customFormat="1" ht="24.75" customHeight="1">
      <c r="A11" s="177"/>
      <c r="B11" s="177"/>
      <c r="C11" s="177"/>
      <c r="D11" s="177"/>
      <c r="E11" s="177"/>
      <c r="F11" s="177"/>
      <c r="G11" s="177"/>
      <c r="H11" s="177"/>
    </row>
    <row r="12" spans="1:8" s="80" customFormat="1" ht="24.75" customHeight="1">
      <c r="A12" s="177"/>
      <c r="B12" s="177"/>
      <c r="C12" s="177"/>
      <c r="D12" s="177"/>
      <c r="E12" s="177"/>
      <c r="F12" s="177"/>
      <c r="G12" s="177"/>
      <c r="H12" s="177"/>
    </row>
    <row r="13" spans="1:8" s="80" customFormat="1" ht="24.75" customHeight="1">
      <c r="A13" s="177"/>
      <c r="B13" s="177"/>
      <c r="C13" s="177"/>
      <c r="D13" s="177"/>
      <c r="E13" s="177"/>
      <c r="F13" s="177"/>
      <c r="G13" s="177"/>
      <c r="H13" s="177"/>
    </row>
    <row r="15" spans="1:21" ht="27.75" customHeight="1">
      <c r="A15" s="180" t="s">
        <v>161</v>
      </c>
      <c r="B15" s="180"/>
      <c r="C15" s="180"/>
      <c r="D15" s="180"/>
      <c r="E15" s="180"/>
      <c r="F15" s="180"/>
      <c r="G15" s="180"/>
      <c r="H15" s="180"/>
      <c r="I15" s="180"/>
      <c r="J15" s="180"/>
      <c r="K15" s="180"/>
      <c r="L15" s="180"/>
      <c r="M15" s="180"/>
      <c r="N15" s="180"/>
      <c r="O15" s="180"/>
      <c r="P15" s="183"/>
      <c r="Q15" s="1"/>
      <c r="R15" s="1"/>
      <c r="S15" s="1"/>
      <c r="T15" s="1"/>
      <c r="U15" s="1"/>
    </row>
    <row r="18" spans="1:9" ht="17.25">
      <c r="A18" s="26" t="s">
        <v>52</v>
      </c>
      <c r="B18" s="26"/>
      <c r="C18" s="26"/>
      <c r="D18" s="26"/>
      <c r="E18" s="26"/>
      <c r="F18" s="26"/>
      <c r="G18" s="181"/>
      <c r="H18" s="182"/>
      <c r="I18" s="184"/>
    </row>
  </sheetData>
  <sheetProtection/>
  <mergeCells count="3">
    <mergeCell ref="A1:H1"/>
    <mergeCell ref="A15:O15"/>
    <mergeCell ref="A18:F18"/>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C28"/>
  <sheetViews>
    <sheetView zoomScaleSheetLayoutView="100" workbookViewId="0" topLeftCell="A20">
      <selection activeCell="A18" sqref="A18:A26"/>
    </sheetView>
  </sheetViews>
  <sheetFormatPr defaultColWidth="8.8515625" defaultRowHeight="15"/>
  <cols>
    <col min="1" max="1" width="4.421875" style="0" customWidth="1"/>
    <col min="2" max="2" width="5.28125" style="0" customWidth="1"/>
    <col min="3" max="3" width="3.7109375" style="0" customWidth="1"/>
    <col min="4" max="4" width="7.140625" style="0" customWidth="1"/>
    <col min="5" max="5" width="4.140625" style="0" customWidth="1"/>
    <col min="6" max="6" width="5.57421875" style="0" customWidth="1"/>
    <col min="7" max="7" width="5.00390625" style="0" customWidth="1"/>
    <col min="8" max="8" width="4.7109375" style="0" customWidth="1"/>
    <col min="9" max="9" width="3.7109375" style="0" customWidth="1"/>
    <col min="10" max="10" width="5.421875" style="0" customWidth="1"/>
    <col min="11" max="11" width="12.8515625" style="0" customWidth="1"/>
    <col min="12" max="12" width="3.28125" style="0" customWidth="1"/>
    <col min="13" max="13" width="4.00390625" style="0" customWidth="1"/>
    <col min="14" max="14" width="4.8515625" style="0" customWidth="1"/>
    <col min="15" max="15" width="3.8515625" style="0" customWidth="1"/>
    <col min="16" max="16" width="4.57421875" style="0" customWidth="1"/>
    <col min="17" max="17" width="3.00390625" style="0" customWidth="1"/>
    <col min="18" max="18" width="4.00390625" style="0" customWidth="1"/>
    <col min="19" max="19" width="9.140625" style="0" customWidth="1"/>
    <col min="20" max="20" width="4.140625" style="0" customWidth="1"/>
    <col min="21" max="21" width="4.421875" style="0" customWidth="1"/>
    <col min="22" max="22" width="19.57421875" style="0" customWidth="1"/>
    <col min="23" max="23" width="4.140625" style="0" customWidth="1"/>
    <col min="24" max="24" width="6.00390625" style="0" customWidth="1"/>
    <col min="25" max="25" width="4.421875" style="0" customWidth="1"/>
    <col min="26" max="26" width="5.57421875" style="0" customWidth="1"/>
    <col min="27" max="27" width="5.421875" style="0" customWidth="1"/>
    <col min="28" max="28" width="4.7109375" style="0" customWidth="1"/>
  </cols>
  <sheetData>
    <row r="1" spans="1:28" ht="21">
      <c r="A1" s="102" t="s">
        <v>162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28" ht="13.5">
      <c r="A2" s="103" t="s">
        <v>1</v>
      </c>
      <c r="B2" s="104" t="s">
        <v>2</v>
      </c>
      <c r="C2" s="103" t="s">
        <v>54</v>
      </c>
      <c r="D2" s="103" t="s">
        <v>163</v>
      </c>
      <c r="E2" s="103"/>
      <c r="F2" s="103"/>
      <c r="G2" s="103"/>
      <c r="H2" s="103"/>
      <c r="I2" s="103"/>
      <c r="J2" s="103"/>
      <c r="K2" s="103" t="s">
        <v>164</v>
      </c>
      <c r="L2" s="103"/>
      <c r="M2" s="103"/>
      <c r="N2" s="103"/>
      <c r="O2" s="103"/>
      <c r="P2" s="103"/>
      <c r="Q2" s="103"/>
      <c r="R2" s="103"/>
      <c r="S2" s="103" t="s">
        <v>165</v>
      </c>
      <c r="T2" s="103"/>
      <c r="U2" s="103"/>
      <c r="V2" s="103" t="s">
        <v>166</v>
      </c>
      <c r="W2" s="103"/>
      <c r="X2" s="103"/>
      <c r="Y2" s="103" t="s">
        <v>167</v>
      </c>
      <c r="Z2" s="103"/>
      <c r="AA2" s="103"/>
      <c r="AB2" s="103" t="s">
        <v>10</v>
      </c>
    </row>
    <row r="3" spans="1:28" ht="69.75">
      <c r="A3" s="103"/>
      <c r="B3" s="104"/>
      <c r="C3" s="103"/>
      <c r="D3" s="103" t="s">
        <v>168</v>
      </c>
      <c r="E3" s="103" t="s">
        <v>169</v>
      </c>
      <c r="F3" s="103" t="s">
        <v>170</v>
      </c>
      <c r="G3" s="103" t="s">
        <v>171</v>
      </c>
      <c r="H3" s="103" t="s">
        <v>172</v>
      </c>
      <c r="I3" s="103" t="s">
        <v>173</v>
      </c>
      <c r="J3" s="103" t="s">
        <v>119</v>
      </c>
      <c r="K3" s="103" t="s">
        <v>168</v>
      </c>
      <c r="L3" s="103" t="s">
        <v>174</v>
      </c>
      <c r="M3" s="103" t="s">
        <v>175</v>
      </c>
      <c r="N3" s="103" t="s">
        <v>176</v>
      </c>
      <c r="O3" s="103" t="s">
        <v>171</v>
      </c>
      <c r="P3" s="103" t="s">
        <v>172</v>
      </c>
      <c r="Q3" s="103" t="s">
        <v>173</v>
      </c>
      <c r="R3" s="103" t="s">
        <v>119</v>
      </c>
      <c r="S3" s="103" t="s">
        <v>168</v>
      </c>
      <c r="T3" s="103" t="s">
        <v>177</v>
      </c>
      <c r="U3" s="103" t="s">
        <v>176</v>
      </c>
      <c r="V3" s="103" t="s">
        <v>168</v>
      </c>
      <c r="W3" s="103" t="s">
        <v>177</v>
      </c>
      <c r="X3" s="103" t="s">
        <v>176</v>
      </c>
      <c r="Y3" s="103" t="s">
        <v>168</v>
      </c>
      <c r="Z3" s="103" t="s">
        <v>177</v>
      </c>
      <c r="AA3" s="103" t="s">
        <v>176</v>
      </c>
      <c r="AB3" s="103"/>
    </row>
    <row r="4" spans="1:28" ht="30">
      <c r="A4" s="105" t="s">
        <v>45</v>
      </c>
      <c r="B4" s="106" t="s">
        <v>47</v>
      </c>
      <c r="C4" s="106"/>
      <c r="D4" s="85"/>
      <c r="E4" s="107"/>
      <c r="F4" s="108"/>
      <c r="G4" s="107"/>
      <c r="H4" s="107"/>
      <c r="I4" s="107"/>
      <c r="J4" s="107"/>
      <c r="K4" s="108"/>
      <c r="L4" s="108"/>
      <c r="M4" s="108"/>
      <c r="N4" s="108"/>
      <c r="O4" s="108"/>
      <c r="P4" s="107"/>
      <c r="Q4" s="107"/>
      <c r="R4" s="107"/>
      <c r="S4" s="146"/>
      <c r="T4" s="107"/>
      <c r="U4" s="107"/>
      <c r="V4" s="147" t="s">
        <v>178</v>
      </c>
      <c r="W4" s="148" t="s">
        <v>179</v>
      </c>
      <c r="X4" s="115">
        <v>18</v>
      </c>
      <c r="Y4" s="107"/>
      <c r="Z4" s="107"/>
      <c r="AA4" s="107"/>
      <c r="AB4" s="165">
        <v>18</v>
      </c>
    </row>
    <row r="5" spans="1:28" ht="69.75">
      <c r="A5" s="105"/>
      <c r="B5" s="109" t="s">
        <v>48</v>
      </c>
      <c r="C5" s="106"/>
      <c r="D5" s="110" t="s">
        <v>180</v>
      </c>
      <c r="E5" s="111">
        <v>5</v>
      </c>
      <c r="F5" s="111"/>
      <c r="G5" s="111"/>
      <c r="H5" s="111"/>
      <c r="I5" s="111"/>
      <c r="J5" s="111">
        <v>3</v>
      </c>
      <c r="K5" s="106"/>
      <c r="L5" s="106"/>
      <c r="M5" s="106"/>
      <c r="N5" s="106"/>
      <c r="O5" s="106"/>
      <c r="P5" s="106"/>
      <c r="Q5" s="106"/>
      <c r="R5" s="106"/>
      <c r="S5" s="113"/>
      <c r="T5" s="106"/>
      <c r="U5" s="106"/>
      <c r="V5" s="112"/>
      <c r="W5" s="112"/>
      <c r="X5" s="149"/>
      <c r="Y5" s="106"/>
      <c r="Z5" s="106"/>
      <c r="AA5" s="106"/>
      <c r="AB5" s="166">
        <v>29</v>
      </c>
    </row>
    <row r="6" spans="1:28" ht="84">
      <c r="A6" s="105"/>
      <c r="B6" s="109"/>
      <c r="C6" s="106"/>
      <c r="D6" s="112"/>
      <c r="E6" s="106"/>
      <c r="F6" s="106"/>
      <c r="G6" s="111"/>
      <c r="H6" s="111"/>
      <c r="I6" s="106"/>
      <c r="J6" s="106"/>
      <c r="K6" s="106"/>
      <c r="L6" s="106"/>
      <c r="M6" s="106"/>
      <c r="N6" s="106"/>
      <c r="O6" s="106"/>
      <c r="P6" s="106"/>
      <c r="Q6" s="106"/>
      <c r="R6" s="106"/>
      <c r="S6" s="113" t="s">
        <v>181</v>
      </c>
      <c r="T6" s="106"/>
      <c r="U6" s="106"/>
      <c r="V6" s="150"/>
      <c r="W6" s="150"/>
      <c r="X6" s="107">
        <v>10</v>
      </c>
      <c r="Y6" s="106"/>
      <c r="Z6" s="106"/>
      <c r="AA6" s="106"/>
      <c r="AB6" s="167"/>
    </row>
    <row r="7" spans="1:28" ht="97.5">
      <c r="A7" s="105"/>
      <c r="B7" s="109"/>
      <c r="C7" s="106"/>
      <c r="D7" s="113"/>
      <c r="E7" s="106"/>
      <c r="F7" s="106"/>
      <c r="G7" s="111"/>
      <c r="H7" s="111"/>
      <c r="I7" s="106"/>
      <c r="J7" s="106"/>
      <c r="K7" s="106"/>
      <c r="L7" s="106"/>
      <c r="M7" s="106"/>
      <c r="N7" s="106"/>
      <c r="O7" s="106"/>
      <c r="P7" s="106"/>
      <c r="Q7" s="106"/>
      <c r="R7" s="106"/>
      <c r="S7" s="113" t="s">
        <v>182</v>
      </c>
      <c r="T7" s="106"/>
      <c r="U7" s="106"/>
      <c r="V7" s="150"/>
      <c r="W7" s="150"/>
      <c r="X7" s="107">
        <v>4</v>
      </c>
      <c r="Y7" s="106"/>
      <c r="Z7" s="106"/>
      <c r="AA7" s="106"/>
      <c r="AB7" s="167"/>
    </row>
    <row r="8" spans="1:28" ht="27.75">
      <c r="A8" s="105"/>
      <c r="B8" s="109"/>
      <c r="C8" s="106"/>
      <c r="D8" s="113"/>
      <c r="E8" s="106"/>
      <c r="F8" s="106"/>
      <c r="G8" s="106"/>
      <c r="H8" s="106"/>
      <c r="I8" s="106"/>
      <c r="J8" s="106"/>
      <c r="K8" s="106"/>
      <c r="L8" s="106"/>
      <c r="M8" s="106"/>
      <c r="N8" s="106"/>
      <c r="O8" s="106"/>
      <c r="P8" s="106"/>
      <c r="Q8" s="106"/>
      <c r="R8" s="106"/>
      <c r="S8" s="151"/>
      <c r="T8" s="111"/>
      <c r="U8" s="111"/>
      <c r="V8" s="113" t="s">
        <v>178</v>
      </c>
      <c r="W8" s="150" t="s">
        <v>179</v>
      </c>
      <c r="X8" s="107">
        <v>12</v>
      </c>
      <c r="Y8" s="106"/>
      <c r="Z8" s="106"/>
      <c r="AA8" s="106"/>
      <c r="AB8" s="131"/>
    </row>
    <row r="9" spans="1:29" ht="64.5" customHeight="1">
      <c r="A9" s="105"/>
      <c r="B9" s="111" t="s">
        <v>49</v>
      </c>
      <c r="C9" s="114"/>
      <c r="D9" s="107" t="s">
        <v>183</v>
      </c>
      <c r="E9" s="107"/>
      <c r="F9" s="107">
        <v>5</v>
      </c>
      <c r="G9" s="107">
        <v>5</v>
      </c>
      <c r="H9" s="107">
        <v>1</v>
      </c>
      <c r="I9" s="106">
        <v>0.5</v>
      </c>
      <c r="J9" s="106">
        <v>2.5</v>
      </c>
      <c r="K9" s="106" t="s">
        <v>184</v>
      </c>
      <c r="L9" s="106" t="s">
        <v>185</v>
      </c>
      <c r="M9" s="106"/>
      <c r="N9" s="106">
        <v>80</v>
      </c>
      <c r="O9" s="107">
        <v>5</v>
      </c>
      <c r="P9" s="107">
        <v>1</v>
      </c>
      <c r="Q9" s="107">
        <v>0.5</v>
      </c>
      <c r="R9" s="107">
        <v>40</v>
      </c>
      <c r="S9" s="107" t="s">
        <v>186</v>
      </c>
      <c r="T9" s="107"/>
      <c r="U9" s="107">
        <v>60</v>
      </c>
      <c r="V9" s="107"/>
      <c r="W9" s="107"/>
      <c r="X9" s="107"/>
      <c r="Y9" s="107"/>
      <c r="Z9" s="107"/>
      <c r="AA9" s="107"/>
      <c r="AB9" s="168">
        <v>102.5</v>
      </c>
      <c r="AC9" s="169"/>
    </row>
    <row r="10" spans="1:28" ht="66.75" customHeight="1">
      <c r="A10" s="105"/>
      <c r="B10" s="111" t="s">
        <v>46</v>
      </c>
      <c r="C10" s="114"/>
      <c r="D10" s="115" t="s">
        <v>183</v>
      </c>
      <c r="E10" s="115"/>
      <c r="F10" s="115">
        <v>5</v>
      </c>
      <c r="G10" s="115">
        <v>5</v>
      </c>
      <c r="H10" s="115">
        <v>1</v>
      </c>
      <c r="I10" s="115">
        <v>0.1</v>
      </c>
      <c r="J10" s="115">
        <v>0.5</v>
      </c>
      <c r="K10" s="111" t="s">
        <v>184</v>
      </c>
      <c r="L10" s="111" t="s">
        <v>185</v>
      </c>
      <c r="M10" s="111"/>
      <c r="N10" s="111">
        <v>80</v>
      </c>
      <c r="O10" s="111">
        <v>5</v>
      </c>
      <c r="P10" s="111">
        <v>1</v>
      </c>
      <c r="Q10" s="115">
        <v>0.1</v>
      </c>
      <c r="R10" s="115">
        <v>8</v>
      </c>
      <c r="S10" s="115"/>
      <c r="T10" s="115"/>
      <c r="U10" s="115"/>
      <c r="V10" s="115"/>
      <c r="W10" s="115"/>
      <c r="X10" s="115"/>
      <c r="Y10" s="115"/>
      <c r="Z10" s="115"/>
      <c r="AA10" s="115"/>
      <c r="AB10" s="115">
        <v>8.5</v>
      </c>
    </row>
    <row r="11" spans="1:28" ht="54.75" customHeight="1">
      <c r="A11" s="105"/>
      <c r="B11" s="111" t="s">
        <v>50</v>
      </c>
      <c r="C11" s="114"/>
      <c r="D11" s="115" t="s">
        <v>183</v>
      </c>
      <c r="E11" s="115"/>
      <c r="F11" s="115">
        <v>5</v>
      </c>
      <c r="G11" s="115">
        <v>5</v>
      </c>
      <c r="H11" s="115">
        <v>1</v>
      </c>
      <c r="I11" s="115">
        <v>0.1</v>
      </c>
      <c r="J11" s="115">
        <v>0.5</v>
      </c>
      <c r="K11" s="111" t="s">
        <v>184</v>
      </c>
      <c r="L11" s="111" t="s">
        <v>185</v>
      </c>
      <c r="M11" s="111"/>
      <c r="N11" s="111">
        <v>80</v>
      </c>
      <c r="O11" s="111">
        <v>5</v>
      </c>
      <c r="P11" s="111">
        <v>1</v>
      </c>
      <c r="Q11" s="115">
        <v>0.1</v>
      </c>
      <c r="R11" s="115">
        <v>8</v>
      </c>
      <c r="S11" s="115"/>
      <c r="T11" s="115"/>
      <c r="U11" s="115"/>
      <c r="V11" s="152"/>
      <c r="W11" s="115"/>
      <c r="X11" s="115"/>
      <c r="Y11" s="115"/>
      <c r="Z11" s="115"/>
      <c r="AA11" s="115"/>
      <c r="AB11" s="115">
        <v>8.5</v>
      </c>
    </row>
    <row r="12" spans="1:28" ht="43.5" customHeight="1">
      <c r="A12" s="116" t="s">
        <v>35</v>
      </c>
      <c r="B12" s="117" t="s">
        <v>36</v>
      </c>
      <c r="C12" s="106" t="s">
        <v>79</v>
      </c>
      <c r="D12" s="85"/>
      <c r="E12" s="107"/>
      <c r="F12" s="108"/>
      <c r="G12" s="107"/>
      <c r="H12" s="107"/>
      <c r="I12" s="107"/>
      <c r="J12" s="107"/>
      <c r="K12" s="108"/>
      <c r="L12" s="108"/>
      <c r="M12" s="108"/>
      <c r="N12" s="108"/>
      <c r="O12" s="108"/>
      <c r="P12" s="107"/>
      <c r="Q12" s="107"/>
      <c r="R12" s="107"/>
      <c r="S12" s="146" t="s">
        <v>187</v>
      </c>
      <c r="T12" s="107" t="s">
        <v>188</v>
      </c>
      <c r="U12" s="107">
        <v>10</v>
      </c>
      <c r="V12" s="85"/>
      <c r="W12" s="107"/>
      <c r="X12" s="107"/>
      <c r="Y12" s="107"/>
      <c r="Z12" s="107"/>
      <c r="AA12" s="107"/>
      <c r="AB12" s="115">
        <v>10</v>
      </c>
    </row>
    <row r="13" spans="1:28" ht="54">
      <c r="A13" s="116"/>
      <c r="B13" s="118" t="s">
        <v>40</v>
      </c>
      <c r="C13" s="106"/>
      <c r="D13" s="113"/>
      <c r="E13" s="106"/>
      <c r="F13" s="106"/>
      <c r="G13" s="111"/>
      <c r="H13" s="111"/>
      <c r="I13" s="106"/>
      <c r="J13" s="106"/>
      <c r="K13" s="106"/>
      <c r="L13" s="106"/>
      <c r="M13" s="106"/>
      <c r="N13" s="106"/>
      <c r="O13" s="106"/>
      <c r="P13" s="106"/>
      <c r="Q13" s="106"/>
      <c r="R13" s="106"/>
      <c r="S13" s="146" t="s">
        <v>189</v>
      </c>
      <c r="T13" s="153" t="s">
        <v>188</v>
      </c>
      <c r="U13" s="107">
        <v>4</v>
      </c>
      <c r="V13" s="106"/>
      <c r="W13" s="106"/>
      <c r="X13" s="106"/>
      <c r="Y13" s="106"/>
      <c r="Z13" s="106"/>
      <c r="AA13" s="106"/>
      <c r="AB13" s="166">
        <v>12</v>
      </c>
    </row>
    <row r="14" spans="1:28" ht="39" customHeight="1">
      <c r="A14" s="116"/>
      <c r="B14" s="119"/>
      <c r="C14" s="106"/>
      <c r="D14" s="113"/>
      <c r="E14" s="106"/>
      <c r="F14" s="106"/>
      <c r="G14" s="106"/>
      <c r="H14" s="106"/>
      <c r="I14" s="106"/>
      <c r="J14" s="106"/>
      <c r="K14" s="106"/>
      <c r="L14" s="106"/>
      <c r="M14" s="106"/>
      <c r="N14" s="106"/>
      <c r="O14" s="106"/>
      <c r="P14" s="106"/>
      <c r="Q14" s="106"/>
      <c r="R14" s="106"/>
      <c r="S14" s="154" t="s">
        <v>190</v>
      </c>
      <c r="T14" s="153" t="s">
        <v>188</v>
      </c>
      <c r="U14" s="107">
        <v>4</v>
      </c>
      <c r="V14" s="106"/>
      <c r="W14" s="106"/>
      <c r="X14" s="106"/>
      <c r="Y14" s="106"/>
      <c r="Z14" s="106"/>
      <c r="AA14" s="106"/>
      <c r="AB14" s="167"/>
    </row>
    <row r="15" spans="1:28" ht="39" customHeight="1">
      <c r="A15" s="116"/>
      <c r="B15" s="120"/>
      <c r="C15" s="121"/>
      <c r="D15" s="122"/>
      <c r="E15" s="122"/>
      <c r="F15" s="122"/>
      <c r="G15" s="122"/>
      <c r="H15" s="122"/>
      <c r="I15" s="122"/>
      <c r="J15" s="122"/>
      <c r="K15" s="121"/>
      <c r="L15" s="121"/>
      <c r="M15" s="121"/>
      <c r="N15" s="121"/>
      <c r="O15" s="121"/>
      <c r="P15" s="121"/>
      <c r="Q15" s="121"/>
      <c r="R15" s="121"/>
      <c r="S15" s="155" t="s">
        <v>191</v>
      </c>
      <c r="T15" s="153" t="s">
        <v>188</v>
      </c>
      <c r="U15" s="107">
        <v>4</v>
      </c>
      <c r="V15" s="141"/>
      <c r="W15" s="141"/>
      <c r="X15" s="141"/>
      <c r="Y15" s="121"/>
      <c r="Z15" s="121"/>
      <c r="AA15" s="121"/>
      <c r="AB15" s="131"/>
    </row>
    <row r="16" spans="1:28" ht="76.5" customHeight="1">
      <c r="A16" s="116"/>
      <c r="B16" s="123" t="s">
        <v>43</v>
      </c>
      <c r="C16" s="106" t="s">
        <v>79</v>
      </c>
      <c r="D16" s="98"/>
      <c r="E16" s="107"/>
      <c r="F16" s="108"/>
      <c r="G16" s="107"/>
      <c r="H16" s="107"/>
      <c r="I16" s="107"/>
      <c r="J16" s="107"/>
      <c r="K16" s="108"/>
      <c r="L16" s="108"/>
      <c r="M16" s="108"/>
      <c r="N16" s="108"/>
      <c r="O16" s="108"/>
      <c r="P16" s="107"/>
      <c r="Q16" s="107"/>
      <c r="R16" s="107"/>
      <c r="S16" s="146" t="s">
        <v>192</v>
      </c>
      <c r="T16" s="156" t="s">
        <v>193</v>
      </c>
      <c r="U16" s="107">
        <v>200</v>
      </c>
      <c r="V16" s="85"/>
      <c r="W16" s="107"/>
      <c r="X16" s="107"/>
      <c r="Y16" s="115" t="s">
        <v>194</v>
      </c>
      <c r="Z16" s="115" t="s">
        <v>167</v>
      </c>
      <c r="AA16" s="141">
        <v>40</v>
      </c>
      <c r="AB16" s="170">
        <v>240</v>
      </c>
    </row>
    <row r="17" spans="1:28" ht="66.75" customHeight="1">
      <c r="A17" s="116"/>
      <c r="B17" s="117" t="s">
        <v>44</v>
      </c>
      <c r="C17" s="106" t="s">
        <v>79</v>
      </c>
      <c r="D17" s="85"/>
      <c r="E17" s="107"/>
      <c r="F17" s="108"/>
      <c r="G17" s="107"/>
      <c r="H17" s="107"/>
      <c r="I17" s="107"/>
      <c r="J17" s="107"/>
      <c r="K17" s="108"/>
      <c r="L17" s="108"/>
      <c r="M17" s="108"/>
      <c r="N17" s="108"/>
      <c r="O17" s="108"/>
      <c r="P17" s="107"/>
      <c r="Q17" s="107"/>
      <c r="R17" s="108"/>
      <c r="S17" s="157" t="s">
        <v>195</v>
      </c>
      <c r="T17" s="156" t="s">
        <v>193</v>
      </c>
      <c r="U17" s="107">
        <v>200</v>
      </c>
      <c r="V17" s="98"/>
      <c r="W17" s="107"/>
      <c r="X17" s="107"/>
      <c r="Y17" s="107"/>
      <c r="Z17" s="107"/>
      <c r="AA17" s="107"/>
      <c r="AB17" s="115">
        <v>200</v>
      </c>
    </row>
    <row r="18" spans="1:28" ht="63" customHeight="1">
      <c r="A18" s="124" t="s">
        <v>95</v>
      </c>
      <c r="B18" s="106" t="s">
        <v>27</v>
      </c>
      <c r="C18" s="106" t="s">
        <v>79</v>
      </c>
      <c r="D18" s="125" t="s">
        <v>196</v>
      </c>
      <c r="E18" s="107">
        <v>10</v>
      </c>
      <c r="F18" s="126"/>
      <c r="G18" s="107">
        <v>7</v>
      </c>
      <c r="H18" s="107">
        <v>4</v>
      </c>
      <c r="I18" s="107">
        <v>0.1</v>
      </c>
      <c r="J18" s="121" t="s">
        <v>197</v>
      </c>
      <c r="K18" s="126"/>
      <c r="L18" s="126"/>
      <c r="M18" s="126"/>
      <c r="N18" s="126"/>
      <c r="O18" s="126"/>
      <c r="P18" s="107"/>
      <c r="Q18" s="107"/>
      <c r="R18" s="107"/>
      <c r="S18" s="158" t="s">
        <v>198</v>
      </c>
      <c r="T18" s="107" t="s">
        <v>199</v>
      </c>
      <c r="U18" s="107">
        <v>100</v>
      </c>
      <c r="V18" s="88"/>
      <c r="W18" s="107"/>
      <c r="X18" s="107"/>
      <c r="Y18" s="107"/>
      <c r="Z18" s="107"/>
      <c r="AA18" s="107"/>
      <c r="AB18" s="107">
        <v>102</v>
      </c>
    </row>
    <row r="19" spans="1:28" ht="66" customHeight="1">
      <c r="A19" s="124"/>
      <c r="B19" s="106" t="s">
        <v>28</v>
      </c>
      <c r="C19" s="106" t="s">
        <v>67</v>
      </c>
      <c r="D19" s="127" t="s">
        <v>196</v>
      </c>
      <c r="E19" s="115">
        <v>10</v>
      </c>
      <c r="F19" s="128"/>
      <c r="G19" s="115">
        <v>7</v>
      </c>
      <c r="H19" s="115">
        <v>5</v>
      </c>
      <c r="I19" s="115">
        <v>0.1</v>
      </c>
      <c r="J19" s="141" t="s">
        <v>197</v>
      </c>
      <c r="K19" s="142"/>
      <c r="L19" s="107"/>
      <c r="M19" s="107"/>
      <c r="N19" s="107"/>
      <c r="O19" s="107"/>
      <c r="P19" s="107"/>
      <c r="Q19" s="107"/>
      <c r="R19" s="107"/>
      <c r="S19" s="159" t="s">
        <v>200</v>
      </c>
      <c r="T19" s="107" t="s">
        <v>188</v>
      </c>
      <c r="U19" s="107">
        <v>6</v>
      </c>
      <c r="V19" s="91"/>
      <c r="W19" s="107"/>
      <c r="X19" s="107"/>
      <c r="Y19" s="107"/>
      <c r="Z19" s="107"/>
      <c r="AA19" s="107"/>
      <c r="AB19" s="115">
        <v>8</v>
      </c>
    </row>
    <row r="20" spans="1:28" ht="55.5" customHeight="1">
      <c r="A20" s="124"/>
      <c r="B20" s="129" t="s">
        <v>30</v>
      </c>
      <c r="C20" s="106" t="s">
        <v>79</v>
      </c>
      <c r="D20" s="85" t="s">
        <v>201</v>
      </c>
      <c r="E20" s="107">
        <v>15</v>
      </c>
      <c r="F20" s="108"/>
      <c r="G20" s="107">
        <v>5</v>
      </c>
      <c r="H20" s="107">
        <v>5</v>
      </c>
      <c r="I20" s="107">
        <v>0.1</v>
      </c>
      <c r="J20" s="107">
        <v>1.5</v>
      </c>
      <c r="K20" s="142"/>
      <c r="L20" s="107"/>
      <c r="M20" s="107"/>
      <c r="N20" s="107"/>
      <c r="O20" s="107"/>
      <c r="P20" s="107"/>
      <c r="Q20" s="107"/>
      <c r="R20" s="107"/>
      <c r="S20" s="160"/>
      <c r="T20" s="107"/>
      <c r="U20" s="107"/>
      <c r="V20" s="107"/>
      <c r="W20" s="107"/>
      <c r="X20" s="107"/>
      <c r="Y20" s="107"/>
      <c r="Z20" s="107"/>
      <c r="AA20" s="107"/>
      <c r="AB20" s="171">
        <v>1.5</v>
      </c>
    </row>
    <row r="21" spans="1:28" ht="75.75" customHeight="1">
      <c r="A21" s="124"/>
      <c r="B21" s="106" t="s">
        <v>31</v>
      </c>
      <c r="C21" s="106" t="s">
        <v>67</v>
      </c>
      <c r="D21" s="130"/>
      <c r="E21" s="115"/>
      <c r="F21" s="115"/>
      <c r="G21" s="115"/>
      <c r="H21" s="115"/>
      <c r="I21" s="115"/>
      <c r="J21" s="115"/>
      <c r="K21" s="107"/>
      <c r="L21" s="107"/>
      <c r="M21" s="107"/>
      <c r="N21" s="107"/>
      <c r="O21" s="107"/>
      <c r="P21" s="107"/>
      <c r="Q21" s="107"/>
      <c r="R21" s="107"/>
      <c r="S21" s="161" t="s">
        <v>202</v>
      </c>
      <c r="T21" s="115" t="s">
        <v>203</v>
      </c>
      <c r="U21" s="115">
        <v>2</v>
      </c>
      <c r="V21" s="162" t="s">
        <v>204</v>
      </c>
      <c r="W21" s="162" t="s">
        <v>205</v>
      </c>
      <c r="X21" s="162" t="s">
        <v>206</v>
      </c>
      <c r="Y21" s="107"/>
      <c r="Z21" s="107"/>
      <c r="AA21" s="107"/>
      <c r="AB21" s="115">
        <v>17</v>
      </c>
    </row>
    <row r="22" spans="1:28" ht="33.75" customHeight="1">
      <c r="A22" s="124"/>
      <c r="B22" s="129" t="s">
        <v>32</v>
      </c>
      <c r="C22" s="106" t="s">
        <v>67</v>
      </c>
      <c r="D22" s="88"/>
      <c r="E22" s="107"/>
      <c r="F22" s="126"/>
      <c r="G22" s="107"/>
      <c r="H22" s="107"/>
      <c r="I22" s="107"/>
      <c r="J22" s="107"/>
      <c r="K22" s="126"/>
      <c r="L22" s="126"/>
      <c r="M22" s="126"/>
      <c r="N22" s="126"/>
      <c r="O22" s="126"/>
      <c r="P22" s="107"/>
      <c r="Q22" s="107"/>
      <c r="R22" s="107"/>
      <c r="S22" s="159"/>
      <c r="T22" s="107"/>
      <c r="U22" s="107"/>
      <c r="V22" s="88" t="s">
        <v>204</v>
      </c>
      <c r="W22" s="107" t="s">
        <v>179</v>
      </c>
      <c r="X22" s="107" t="s">
        <v>207</v>
      </c>
      <c r="Y22" s="107"/>
      <c r="Z22" s="107"/>
      <c r="AA22" s="107"/>
      <c r="AB22" s="165">
        <v>14.2</v>
      </c>
    </row>
    <row r="23" spans="1:28" ht="96" customHeight="1">
      <c r="A23" s="124"/>
      <c r="B23" s="131"/>
      <c r="C23" s="111" t="s">
        <v>79</v>
      </c>
      <c r="D23" s="110" t="s">
        <v>208</v>
      </c>
      <c r="E23" s="111" t="s">
        <v>169</v>
      </c>
      <c r="F23" s="111"/>
      <c r="G23" s="132" t="s">
        <v>209</v>
      </c>
      <c r="H23" s="132" t="s">
        <v>210</v>
      </c>
      <c r="I23" s="111">
        <v>0.5</v>
      </c>
      <c r="J23" s="111" t="s">
        <v>211</v>
      </c>
      <c r="K23" s="143"/>
      <c r="L23" s="115"/>
      <c r="M23" s="115"/>
      <c r="N23" s="115"/>
      <c r="O23" s="115"/>
      <c r="P23" s="115"/>
      <c r="Q23" s="115"/>
      <c r="R23" s="115"/>
      <c r="S23" s="163" t="s">
        <v>212</v>
      </c>
      <c r="T23" s="115" t="s">
        <v>203</v>
      </c>
      <c r="U23" s="115">
        <v>1.2</v>
      </c>
      <c r="V23" s="115"/>
      <c r="W23" s="115"/>
      <c r="X23" s="115"/>
      <c r="Y23" s="115"/>
      <c r="Z23" s="115"/>
      <c r="AA23" s="115"/>
      <c r="AB23" s="172"/>
    </row>
    <row r="24" spans="1:28" ht="55.5">
      <c r="A24" s="124"/>
      <c r="B24" s="133" t="s">
        <v>33</v>
      </c>
      <c r="C24" s="86" t="s">
        <v>67</v>
      </c>
      <c r="D24" s="134"/>
      <c r="E24" s="86"/>
      <c r="F24" s="135"/>
      <c r="G24" s="135"/>
      <c r="H24" s="135"/>
      <c r="I24" s="135"/>
      <c r="J24" s="121"/>
      <c r="K24" s="144"/>
      <c r="L24" s="135"/>
      <c r="M24" s="135"/>
      <c r="N24" s="135"/>
      <c r="O24" s="135"/>
      <c r="P24" s="135"/>
      <c r="Q24" s="135"/>
      <c r="R24" s="121"/>
      <c r="S24" s="164" t="s">
        <v>213</v>
      </c>
      <c r="T24" s="164" t="s">
        <v>214</v>
      </c>
      <c r="U24" s="141">
        <v>24</v>
      </c>
      <c r="V24" s="135"/>
      <c r="W24" s="135"/>
      <c r="X24" s="121"/>
      <c r="Y24" s="135"/>
      <c r="Z24" s="135"/>
      <c r="AA24" s="121"/>
      <c r="AB24" s="173">
        <v>25.2</v>
      </c>
    </row>
    <row r="25" spans="1:28" ht="61.5" customHeight="1">
      <c r="A25" s="124"/>
      <c r="B25" s="136"/>
      <c r="C25" s="86" t="s">
        <v>79</v>
      </c>
      <c r="D25" s="57"/>
      <c r="E25" s="135"/>
      <c r="F25" s="135"/>
      <c r="G25" s="135"/>
      <c r="H25" s="135"/>
      <c r="I25" s="135"/>
      <c r="J25" s="121"/>
      <c r="K25" s="145"/>
      <c r="L25" s="135"/>
      <c r="M25" s="135"/>
      <c r="N25" s="135"/>
      <c r="O25" s="135"/>
      <c r="P25" s="135"/>
      <c r="Q25" s="135"/>
      <c r="R25" s="121"/>
      <c r="S25" s="164" t="s">
        <v>215</v>
      </c>
      <c r="T25" s="164" t="s">
        <v>216</v>
      </c>
      <c r="U25" s="141">
        <v>1.2</v>
      </c>
      <c r="V25" s="135"/>
      <c r="W25" s="135"/>
      <c r="X25" s="121"/>
      <c r="Y25" s="135"/>
      <c r="Z25" s="135"/>
      <c r="AA25" s="121"/>
      <c r="AB25" s="174"/>
    </row>
    <row r="26" spans="1:28" ht="78.75" customHeight="1">
      <c r="A26" s="124"/>
      <c r="B26" s="137" t="s">
        <v>34</v>
      </c>
      <c r="C26" s="111" t="s">
        <v>79</v>
      </c>
      <c r="D26" s="138" t="s">
        <v>217</v>
      </c>
      <c r="E26" s="111"/>
      <c r="F26" s="111">
        <v>15</v>
      </c>
      <c r="G26" s="111">
        <v>5</v>
      </c>
      <c r="H26" s="111">
        <v>3</v>
      </c>
      <c r="I26" s="111">
        <v>0.1</v>
      </c>
      <c r="J26" s="111">
        <v>1.5</v>
      </c>
      <c r="K26" s="137"/>
      <c r="L26" s="137"/>
      <c r="M26" s="137"/>
      <c r="N26" s="137"/>
      <c r="O26" s="137"/>
      <c r="P26" s="137"/>
      <c r="Q26" s="137"/>
      <c r="R26" s="137"/>
      <c r="S26" s="137"/>
      <c r="T26" s="137"/>
      <c r="U26" s="137"/>
      <c r="V26" s="137"/>
      <c r="W26" s="137"/>
      <c r="X26" s="137"/>
      <c r="Y26" s="137"/>
      <c r="Z26" s="137"/>
      <c r="AA26" s="137"/>
      <c r="AB26" s="137">
        <v>1.5</v>
      </c>
    </row>
    <row r="27" spans="1:28" ht="13.5">
      <c r="A27" s="139" t="s">
        <v>146</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75"/>
    </row>
    <row r="28" spans="1:28" ht="13.5">
      <c r="A28" s="139" t="s">
        <v>52</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75"/>
    </row>
  </sheetData>
  <sheetProtection/>
  <mergeCells count="23">
    <mergeCell ref="A1:AB1"/>
    <mergeCell ref="D2:J2"/>
    <mergeCell ref="K2:R2"/>
    <mergeCell ref="S2:U2"/>
    <mergeCell ref="V2:X2"/>
    <mergeCell ref="Y2:AA2"/>
    <mergeCell ref="A27:AB27"/>
    <mergeCell ref="A28:AB28"/>
    <mergeCell ref="A2:A3"/>
    <mergeCell ref="A4:A11"/>
    <mergeCell ref="A12:A17"/>
    <mergeCell ref="A18:A26"/>
    <mergeCell ref="B2:B3"/>
    <mergeCell ref="B5:B8"/>
    <mergeCell ref="B13:B15"/>
    <mergeCell ref="B22:B23"/>
    <mergeCell ref="B24:B25"/>
    <mergeCell ref="C2:C3"/>
    <mergeCell ref="AB2:AB3"/>
    <mergeCell ref="AB5:AB8"/>
    <mergeCell ref="AB13:AB15"/>
    <mergeCell ref="AB22:AB23"/>
    <mergeCell ref="AB24:AB25"/>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AI16"/>
  <sheetViews>
    <sheetView workbookViewId="0" topLeftCell="A8">
      <selection activeCell="O13" sqref="O13"/>
    </sheetView>
  </sheetViews>
  <sheetFormatPr defaultColWidth="9.00390625" defaultRowHeight="15"/>
  <cols>
    <col min="1" max="1" width="4.7109375" style="6" customWidth="1"/>
    <col min="2" max="2" width="5.8515625" style="2" customWidth="1"/>
    <col min="3" max="3" width="6.7109375" style="2" customWidth="1"/>
    <col min="4" max="4" width="10.140625" style="2" customWidth="1"/>
    <col min="5" max="5" width="8.8515625" style="2" customWidth="1"/>
    <col min="6" max="6" width="7.7109375" style="2" customWidth="1"/>
    <col min="7" max="7" width="8.7109375" style="2" customWidth="1"/>
    <col min="8" max="8" width="18.00390625" style="2" customWidth="1"/>
    <col min="9" max="9" width="5.8515625" style="2" customWidth="1"/>
    <col min="10" max="10" width="6.57421875" style="2" customWidth="1"/>
    <col min="11" max="11" width="6.421875" style="2" customWidth="1"/>
    <col min="12" max="12" width="5.140625" style="2" customWidth="1"/>
    <col min="13" max="13" width="5.7109375" style="2" customWidth="1"/>
    <col min="14" max="14" width="6.7109375" style="2" customWidth="1"/>
    <col min="15" max="15" width="5.140625" style="2" customWidth="1"/>
    <col min="16" max="16" width="5.7109375" style="2" customWidth="1"/>
    <col min="17" max="17" width="13.7109375" style="2" customWidth="1"/>
    <col min="18" max="18" width="10.421875" style="2" customWidth="1"/>
    <col min="36" max="16384" width="9.00390625" style="67" customWidth="1"/>
  </cols>
  <sheetData>
    <row r="1" spans="1:18" ht="30" customHeight="1">
      <c r="A1" s="82" t="s">
        <v>218</v>
      </c>
      <c r="B1" s="82"/>
      <c r="C1" s="82"/>
      <c r="D1" s="82"/>
      <c r="E1" s="82"/>
      <c r="F1" s="82"/>
      <c r="G1" s="82"/>
      <c r="H1" s="82"/>
      <c r="I1" s="82"/>
      <c r="J1" s="82"/>
      <c r="K1" s="82"/>
      <c r="L1" s="82"/>
      <c r="M1" s="82"/>
      <c r="N1" s="82"/>
      <c r="O1" s="82"/>
      <c r="P1" s="82"/>
      <c r="Q1" s="82"/>
      <c r="R1" s="82"/>
    </row>
    <row r="2" spans="1:35" s="78" customFormat="1" ht="26.25" customHeight="1">
      <c r="A2" s="43" t="s">
        <v>1</v>
      </c>
      <c r="B2" s="44" t="s">
        <v>2</v>
      </c>
      <c r="C2" s="43" t="s">
        <v>54</v>
      </c>
      <c r="D2" s="43" t="s">
        <v>219</v>
      </c>
      <c r="E2" s="43"/>
      <c r="F2" s="43"/>
      <c r="G2" s="43"/>
      <c r="H2" s="43" t="s">
        <v>220</v>
      </c>
      <c r="I2" s="43"/>
      <c r="J2" s="43"/>
      <c r="K2" s="43"/>
      <c r="L2" s="43"/>
      <c r="M2" s="43"/>
      <c r="N2" s="43" t="s">
        <v>221</v>
      </c>
      <c r="O2" s="43"/>
      <c r="P2" s="43"/>
      <c r="Q2" s="43"/>
      <c r="R2" s="44" t="s">
        <v>10</v>
      </c>
      <c r="S2"/>
      <c r="T2"/>
      <c r="U2"/>
      <c r="V2"/>
      <c r="W2"/>
      <c r="X2"/>
      <c r="Y2"/>
      <c r="Z2"/>
      <c r="AA2"/>
      <c r="AB2"/>
      <c r="AC2"/>
      <c r="AD2"/>
      <c r="AE2"/>
      <c r="AF2"/>
      <c r="AG2"/>
      <c r="AH2"/>
      <c r="AI2"/>
    </row>
    <row r="3" spans="1:18" ht="30" customHeight="1">
      <c r="A3" s="43"/>
      <c r="B3" s="44"/>
      <c r="C3" s="43"/>
      <c r="D3" s="43" t="s">
        <v>222</v>
      </c>
      <c r="E3" s="83" t="s">
        <v>174</v>
      </c>
      <c r="F3" s="83" t="s">
        <v>175</v>
      </c>
      <c r="G3" s="83" t="s">
        <v>176</v>
      </c>
      <c r="H3" s="83" t="s">
        <v>222</v>
      </c>
      <c r="I3" s="83" t="s">
        <v>223</v>
      </c>
      <c r="J3" s="83" t="s">
        <v>174</v>
      </c>
      <c r="K3" s="83" t="s">
        <v>175</v>
      </c>
      <c r="L3" s="83" t="s">
        <v>224</v>
      </c>
      <c r="M3" s="83" t="s">
        <v>119</v>
      </c>
      <c r="N3" s="83" t="s">
        <v>222</v>
      </c>
      <c r="O3" s="83" t="s">
        <v>225</v>
      </c>
      <c r="P3" s="83" t="s">
        <v>226</v>
      </c>
      <c r="Q3" s="83" t="s">
        <v>10</v>
      </c>
      <c r="R3" s="44"/>
    </row>
    <row r="4" spans="1:35" s="79" customFormat="1" ht="72" customHeight="1">
      <c r="A4" s="43" t="s">
        <v>45</v>
      </c>
      <c r="B4" s="51" t="s">
        <v>46</v>
      </c>
      <c r="C4" s="84" t="s">
        <v>79</v>
      </c>
      <c r="D4" s="84"/>
      <c r="E4" s="84"/>
      <c r="F4" s="51"/>
      <c r="G4" s="51"/>
      <c r="H4" s="85"/>
      <c r="I4" s="84"/>
      <c r="J4" s="51"/>
      <c r="K4" s="51"/>
      <c r="L4" s="51"/>
      <c r="M4" s="51"/>
      <c r="N4" s="98" t="s">
        <v>227</v>
      </c>
      <c r="O4" s="51">
        <v>10</v>
      </c>
      <c r="P4" s="51"/>
      <c r="Q4" s="51"/>
      <c r="R4" s="51">
        <v>10</v>
      </c>
      <c r="S4"/>
      <c r="T4"/>
      <c r="U4"/>
      <c r="V4"/>
      <c r="W4"/>
      <c r="X4"/>
      <c r="Y4"/>
      <c r="Z4"/>
      <c r="AA4"/>
      <c r="AB4"/>
      <c r="AC4"/>
      <c r="AD4"/>
      <c r="AE4"/>
      <c r="AF4"/>
      <c r="AG4"/>
      <c r="AH4"/>
      <c r="AI4"/>
    </row>
    <row r="5" spans="1:35" s="79" customFormat="1" ht="60" customHeight="1">
      <c r="A5" s="43"/>
      <c r="B5" s="86" t="s">
        <v>49</v>
      </c>
      <c r="C5" s="86" t="s">
        <v>67</v>
      </c>
      <c r="D5" s="86"/>
      <c r="E5" s="86"/>
      <c r="F5" s="86"/>
      <c r="G5" s="86"/>
      <c r="H5" s="51"/>
      <c r="I5" s="51"/>
      <c r="J5" s="51"/>
      <c r="K5" s="51"/>
      <c r="L5" s="51"/>
      <c r="M5" s="51"/>
      <c r="N5" s="85" t="s">
        <v>227</v>
      </c>
      <c r="O5" s="51">
        <v>10</v>
      </c>
      <c r="P5" s="51"/>
      <c r="Q5" s="51"/>
      <c r="R5" s="51">
        <v>10</v>
      </c>
      <c r="S5"/>
      <c r="T5"/>
      <c r="U5"/>
      <c r="V5"/>
      <c r="W5"/>
      <c r="X5"/>
      <c r="Y5"/>
      <c r="Z5"/>
      <c r="AA5"/>
      <c r="AB5"/>
      <c r="AC5"/>
      <c r="AD5"/>
      <c r="AE5"/>
      <c r="AF5"/>
      <c r="AG5"/>
      <c r="AH5"/>
      <c r="AI5"/>
    </row>
    <row r="6" spans="1:35" s="80" customFormat="1" ht="54.75" customHeight="1">
      <c r="A6" s="35" t="s">
        <v>95</v>
      </c>
      <c r="B6" s="51" t="s">
        <v>31</v>
      </c>
      <c r="C6" s="51" t="s">
        <v>67</v>
      </c>
      <c r="D6" s="51" t="s">
        <v>228</v>
      </c>
      <c r="E6" s="51" t="s">
        <v>229</v>
      </c>
      <c r="F6" s="87" t="s">
        <v>230</v>
      </c>
      <c r="G6" s="87">
        <v>40</v>
      </c>
      <c r="H6" s="88"/>
      <c r="I6" s="99"/>
      <c r="J6" s="87"/>
      <c r="K6" s="87"/>
      <c r="L6" s="87"/>
      <c r="M6" s="87"/>
      <c r="N6" s="87"/>
      <c r="O6" s="87"/>
      <c r="P6" s="87"/>
      <c r="Q6" s="87"/>
      <c r="R6" s="51">
        <v>40</v>
      </c>
      <c r="S6"/>
      <c r="T6"/>
      <c r="U6"/>
      <c r="V6"/>
      <c r="W6"/>
      <c r="X6"/>
      <c r="Y6"/>
      <c r="Z6"/>
      <c r="AA6"/>
      <c r="AB6"/>
      <c r="AC6"/>
      <c r="AD6"/>
      <c r="AE6"/>
      <c r="AF6"/>
      <c r="AG6"/>
      <c r="AH6"/>
      <c r="AI6"/>
    </row>
    <row r="7" spans="1:35" s="80" customFormat="1" ht="54.75" customHeight="1">
      <c r="A7" s="89"/>
      <c r="B7" s="51" t="s">
        <v>32</v>
      </c>
      <c r="C7" s="79" t="s">
        <v>79</v>
      </c>
      <c r="D7" s="90" t="s">
        <v>231</v>
      </c>
      <c r="E7" s="79" t="s">
        <v>229</v>
      </c>
      <c r="F7" s="51" t="s">
        <v>232</v>
      </c>
      <c r="G7" s="51">
        <v>10</v>
      </c>
      <c r="H7" s="91" t="s">
        <v>233</v>
      </c>
      <c r="I7" s="79">
        <v>50</v>
      </c>
      <c r="J7" s="51" t="s">
        <v>234</v>
      </c>
      <c r="K7" s="51" t="s">
        <v>235</v>
      </c>
      <c r="L7" s="51">
        <v>30</v>
      </c>
      <c r="M7" s="51">
        <v>80</v>
      </c>
      <c r="N7" s="51"/>
      <c r="O7" s="51"/>
      <c r="P7" s="51"/>
      <c r="Q7" s="51"/>
      <c r="R7" s="51">
        <v>90</v>
      </c>
      <c r="S7"/>
      <c r="T7"/>
      <c r="U7"/>
      <c r="V7"/>
      <c r="W7"/>
      <c r="X7"/>
      <c r="Y7"/>
      <c r="Z7"/>
      <c r="AA7"/>
      <c r="AB7"/>
      <c r="AC7"/>
      <c r="AD7"/>
      <c r="AE7"/>
      <c r="AF7"/>
      <c r="AG7"/>
      <c r="AH7"/>
      <c r="AI7"/>
    </row>
    <row r="8" spans="1:35" s="80" customFormat="1" ht="60.75" customHeight="1">
      <c r="A8" s="89"/>
      <c r="B8" s="51" t="s">
        <v>32</v>
      </c>
      <c r="C8" s="79"/>
      <c r="D8" s="69"/>
      <c r="E8" s="69"/>
      <c r="F8" s="51"/>
      <c r="G8" s="51"/>
      <c r="H8" s="47" t="s">
        <v>236</v>
      </c>
      <c r="J8" s="79" t="s">
        <v>237</v>
      </c>
      <c r="K8" s="51"/>
      <c r="L8" s="51"/>
      <c r="M8" s="47">
        <v>20</v>
      </c>
      <c r="N8" s="51"/>
      <c r="O8" s="51"/>
      <c r="P8" s="51"/>
      <c r="Q8" s="51"/>
      <c r="R8" s="47">
        <v>20</v>
      </c>
      <c r="S8"/>
      <c r="T8"/>
      <c r="U8"/>
      <c r="V8"/>
      <c r="W8"/>
      <c r="X8"/>
      <c r="Y8"/>
      <c r="Z8"/>
      <c r="AA8"/>
      <c r="AB8"/>
      <c r="AC8"/>
      <c r="AD8"/>
      <c r="AE8"/>
      <c r="AF8"/>
      <c r="AG8"/>
      <c r="AH8"/>
      <c r="AI8"/>
    </row>
    <row r="9" spans="1:35" s="80" customFormat="1" ht="60.75" customHeight="1">
      <c r="A9" s="92"/>
      <c r="B9" s="51" t="s">
        <v>33</v>
      </c>
      <c r="C9" s="79" t="s">
        <v>79</v>
      </c>
      <c r="D9" s="51"/>
      <c r="E9" s="51"/>
      <c r="F9" s="51"/>
      <c r="G9" s="51"/>
      <c r="H9" s="90" t="s">
        <v>238</v>
      </c>
      <c r="I9" s="79">
        <v>100</v>
      </c>
      <c r="J9" s="79" t="s">
        <v>237</v>
      </c>
      <c r="K9" s="79" t="s">
        <v>239</v>
      </c>
      <c r="L9" s="79">
        <v>100</v>
      </c>
      <c r="M9" s="79">
        <v>200</v>
      </c>
      <c r="N9" s="51"/>
      <c r="O9" s="51"/>
      <c r="P9" s="51"/>
      <c r="Q9" s="51"/>
      <c r="R9" s="51">
        <v>200</v>
      </c>
      <c r="S9"/>
      <c r="T9"/>
      <c r="U9"/>
      <c r="V9"/>
      <c r="W9"/>
      <c r="X9"/>
      <c r="Y9"/>
      <c r="Z9"/>
      <c r="AA9"/>
      <c r="AB9"/>
      <c r="AC9"/>
      <c r="AD9"/>
      <c r="AE9"/>
      <c r="AF9"/>
      <c r="AG9"/>
      <c r="AH9"/>
      <c r="AI9"/>
    </row>
    <row r="10" spans="1:35" s="80" customFormat="1" ht="60.75" customHeight="1">
      <c r="A10" s="92"/>
      <c r="B10" s="51" t="s">
        <v>34</v>
      </c>
      <c r="C10" s="79" t="s">
        <v>79</v>
      </c>
      <c r="D10" s="90" t="s">
        <v>240</v>
      </c>
      <c r="E10" s="79" t="s">
        <v>229</v>
      </c>
      <c r="F10" s="51" t="s">
        <v>232</v>
      </c>
      <c r="G10" s="51">
        <v>10</v>
      </c>
      <c r="H10" s="51"/>
      <c r="I10" s="51"/>
      <c r="J10" s="51"/>
      <c r="K10" s="51"/>
      <c r="L10" s="51"/>
      <c r="M10" s="51"/>
      <c r="N10" s="51"/>
      <c r="O10" s="51"/>
      <c r="P10" s="51"/>
      <c r="Q10" s="51"/>
      <c r="R10" s="51">
        <v>10</v>
      </c>
      <c r="S10"/>
      <c r="T10"/>
      <c r="U10"/>
      <c r="V10"/>
      <c r="W10"/>
      <c r="X10"/>
      <c r="Y10"/>
      <c r="Z10"/>
      <c r="AA10"/>
      <c r="AB10"/>
      <c r="AC10"/>
      <c r="AD10"/>
      <c r="AE10"/>
      <c r="AF10"/>
      <c r="AG10"/>
      <c r="AH10"/>
      <c r="AI10"/>
    </row>
    <row r="11" spans="1:18" ht="58.5" customHeight="1">
      <c r="A11" s="93" t="s">
        <v>35</v>
      </c>
      <c r="B11" s="51" t="s">
        <v>43</v>
      </c>
      <c r="C11" s="94"/>
      <c r="D11" s="94"/>
      <c r="E11" s="94"/>
      <c r="F11" s="51"/>
      <c r="G11" s="51"/>
      <c r="H11" s="95" t="s">
        <v>241</v>
      </c>
      <c r="I11" s="100"/>
      <c r="J11" s="101" t="s">
        <v>237</v>
      </c>
      <c r="K11" s="101"/>
      <c r="L11" s="101"/>
      <c r="M11" s="101">
        <v>20</v>
      </c>
      <c r="N11" s="101"/>
      <c r="O11" s="101"/>
      <c r="P11" s="101"/>
      <c r="Q11" s="101"/>
      <c r="R11" s="101">
        <v>20</v>
      </c>
    </row>
    <row r="12" spans="1:35" s="80" customFormat="1" ht="54.75" customHeight="1">
      <c r="A12" s="93"/>
      <c r="C12" s="51"/>
      <c r="D12" s="51"/>
      <c r="E12" s="51"/>
      <c r="F12" s="51"/>
      <c r="G12" s="51"/>
      <c r="H12" s="51"/>
      <c r="I12" s="51"/>
      <c r="J12" s="51"/>
      <c r="K12" s="51"/>
      <c r="L12" s="51"/>
      <c r="M12" s="51"/>
      <c r="N12" s="51"/>
      <c r="O12" s="51"/>
      <c r="P12" s="51"/>
      <c r="Q12" s="51"/>
      <c r="R12" s="51"/>
      <c r="S12"/>
      <c r="T12"/>
      <c r="U12"/>
      <c r="V12"/>
      <c r="W12"/>
      <c r="X12"/>
      <c r="Y12"/>
      <c r="Z12"/>
      <c r="AA12"/>
      <c r="AB12"/>
      <c r="AC12"/>
      <c r="AD12"/>
      <c r="AE12"/>
      <c r="AF12"/>
      <c r="AG12"/>
      <c r="AH12"/>
      <c r="AI12"/>
    </row>
    <row r="13" spans="1:35" s="80" customFormat="1" ht="54" customHeight="1">
      <c r="A13" s="93"/>
      <c r="B13" s="51"/>
      <c r="C13" s="51"/>
      <c r="D13" s="51"/>
      <c r="E13" s="51"/>
      <c r="F13" s="51"/>
      <c r="G13" s="51"/>
      <c r="H13" s="51"/>
      <c r="I13" s="51"/>
      <c r="J13" s="51"/>
      <c r="K13" s="51"/>
      <c r="L13" s="51"/>
      <c r="M13" s="51"/>
      <c r="N13" s="51"/>
      <c r="O13" s="51"/>
      <c r="P13" s="51"/>
      <c r="Q13" s="51"/>
      <c r="R13" s="51"/>
      <c r="S13"/>
      <c r="T13"/>
      <c r="U13"/>
      <c r="V13"/>
      <c r="W13"/>
      <c r="X13"/>
      <c r="Y13"/>
      <c r="Z13"/>
      <c r="AA13"/>
      <c r="AB13"/>
      <c r="AC13"/>
      <c r="AD13"/>
      <c r="AE13"/>
      <c r="AF13"/>
      <c r="AG13"/>
      <c r="AH13"/>
      <c r="AI13"/>
    </row>
    <row r="14" spans="1:35" s="80" customFormat="1" ht="48.75" customHeight="1">
      <c r="A14" s="93"/>
      <c r="B14" s="51"/>
      <c r="C14" s="51"/>
      <c r="E14" s="51"/>
      <c r="F14" s="51"/>
      <c r="G14" s="51"/>
      <c r="H14" s="51"/>
      <c r="I14" s="51"/>
      <c r="J14" s="51"/>
      <c r="K14" s="51"/>
      <c r="L14" s="51"/>
      <c r="M14" s="51"/>
      <c r="N14" s="51"/>
      <c r="O14" s="51"/>
      <c r="P14" s="51"/>
      <c r="Q14" s="51"/>
      <c r="R14" s="51"/>
      <c r="S14"/>
      <c r="T14"/>
      <c r="U14"/>
      <c r="V14"/>
      <c r="W14"/>
      <c r="X14"/>
      <c r="Y14"/>
      <c r="Z14"/>
      <c r="AA14"/>
      <c r="AB14"/>
      <c r="AC14"/>
      <c r="AD14"/>
      <c r="AE14"/>
      <c r="AF14"/>
      <c r="AG14"/>
      <c r="AH14"/>
      <c r="AI14"/>
    </row>
    <row r="15" spans="1:35" s="80" customFormat="1" ht="84" customHeight="1">
      <c r="A15" s="96"/>
      <c r="B15" s="51"/>
      <c r="C15" s="51"/>
      <c r="D15" s="51"/>
      <c r="E15" s="51"/>
      <c r="F15" s="51"/>
      <c r="G15" s="51"/>
      <c r="H15" s="51"/>
      <c r="I15" s="51"/>
      <c r="J15" s="51"/>
      <c r="K15" s="51"/>
      <c r="L15" s="51"/>
      <c r="M15" s="51"/>
      <c r="N15" s="51"/>
      <c r="O15" s="51"/>
      <c r="P15" s="51"/>
      <c r="Q15" s="51"/>
      <c r="R15" s="51"/>
      <c r="S15"/>
      <c r="T15"/>
      <c r="U15"/>
      <c r="V15"/>
      <c r="W15"/>
      <c r="X15"/>
      <c r="Y15"/>
      <c r="Z15"/>
      <c r="AA15"/>
      <c r="AB15"/>
      <c r="AC15"/>
      <c r="AD15"/>
      <c r="AE15"/>
      <c r="AF15"/>
      <c r="AG15"/>
      <c r="AH15"/>
      <c r="AI15"/>
    </row>
    <row r="16" spans="1:35" s="81" customFormat="1" ht="15">
      <c r="A16" s="97" t="s">
        <v>52</v>
      </c>
      <c r="B16" s="97"/>
      <c r="C16" s="97"/>
      <c r="D16" s="97"/>
      <c r="E16" s="97"/>
      <c r="F16" s="97"/>
      <c r="G16" s="97"/>
      <c r="H16" s="97"/>
      <c r="I16" s="97"/>
      <c r="J16" s="97"/>
      <c r="K16" s="97"/>
      <c r="L16" s="97"/>
      <c r="M16" s="97"/>
      <c r="N16" s="97"/>
      <c r="O16" s="97"/>
      <c r="P16" s="97"/>
      <c r="Q16" s="97"/>
      <c r="R16" s="97"/>
      <c r="S16"/>
      <c r="T16"/>
      <c r="U16"/>
      <c r="V16"/>
      <c r="W16"/>
      <c r="X16"/>
      <c r="Y16"/>
      <c r="Z16"/>
      <c r="AA16"/>
      <c r="AB16"/>
      <c r="AC16"/>
      <c r="AD16"/>
      <c r="AE16"/>
      <c r="AF16"/>
      <c r="AG16"/>
      <c r="AH16"/>
      <c r="AI16"/>
    </row>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sheetData>
  <sheetProtection/>
  <mergeCells count="12">
    <mergeCell ref="A1:R1"/>
    <mergeCell ref="D2:G2"/>
    <mergeCell ref="H2:M2"/>
    <mergeCell ref="N2:Q2"/>
    <mergeCell ref="A16:R16"/>
    <mergeCell ref="A2:A3"/>
    <mergeCell ref="A4:A5"/>
    <mergeCell ref="A6:A10"/>
    <mergeCell ref="A11:A15"/>
    <mergeCell ref="B2:B3"/>
    <mergeCell ref="C2:C3"/>
    <mergeCell ref="R2:R3"/>
  </mergeCells>
  <printOptions/>
  <pageMargins left="0.2" right="0" top="0.3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E47"/>
  <sheetViews>
    <sheetView workbookViewId="0" topLeftCell="A37">
      <selection activeCell="B49" sqref="B49"/>
    </sheetView>
  </sheetViews>
  <sheetFormatPr defaultColWidth="8.8515625" defaultRowHeight="15"/>
  <cols>
    <col min="1" max="1" width="13.00390625" style="31" customWidth="1"/>
    <col min="2" max="2" width="8.421875" style="31" customWidth="1"/>
    <col min="3" max="3" width="6.140625" style="31" customWidth="1"/>
    <col min="4" max="4" width="9.421875" style="31" customWidth="1"/>
    <col min="5" max="5" width="7.28125" style="31" customWidth="1"/>
    <col min="6" max="6" width="6.00390625" style="32" customWidth="1"/>
    <col min="7" max="7" width="7.00390625" style="31" customWidth="1"/>
    <col min="8" max="8" width="10.421875" style="31" customWidth="1"/>
    <col min="9" max="9" width="9.8515625" style="31" customWidth="1"/>
    <col min="10" max="10" width="5.421875" style="31" customWidth="1"/>
    <col min="11" max="11" width="12.421875" style="31" customWidth="1"/>
    <col min="12" max="12" width="6.00390625" style="31" customWidth="1"/>
    <col min="13" max="13" width="14.140625" style="31" customWidth="1"/>
    <col min="14" max="14" width="5.8515625" style="32" customWidth="1"/>
    <col min="15" max="15" width="7.28125" style="31" customWidth="1"/>
    <col min="16" max="16" width="6.57421875" style="31" customWidth="1"/>
    <col min="17" max="31" width="9.00390625" style="33" bestFit="1" customWidth="1"/>
    <col min="32" max="16384" width="8.8515625" style="33" customWidth="1"/>
  </cols>
  <sheetData>
    <row r="1" spans="1:17" ht="26.25" customHeight="1">
      <c r="A1" s="34" t="s">
        <v>242</v>
      </c>
      <c r="B1" s="34"/>
      <c r="C1" s="34"/>
      <c r="D1" s="34"/>
      <c r="E1" s="34"/>
      <c r="F1" s="34"/>
      <c r="G1" s="34"/>
      <c r="H1" s="34"/>
      <c r="I1" s="34"/>
      <c r="J1" s="34"/>
      <c r="K1" s="34"/>
      <c r="L1" s="34"/>
      <c r="M1" s="34"/>
      <c r="N1" s="34"/>
      <c r="O1" s="34"/>
      <c r="P1" s="34"/>
      <c r="Q1" s="77"/>
    </row>
    <row r="2" spans="1:16" ht="18.75" customHeight="1">
      <c r="A2" s="35" t="s">
        <v>1</v>
      </c>
      <c r="B2" s="36" t="s">
        <v>2</v>
      </c>
      <c r="C2" s="35" t="s">
        <v>54</v>
      </c>
      <c r="D2" s="37" t="s">
        <v>243</v>
      </c>
      <c r="E2" s="38"/>
      <c r="F2" s="38"/>
      <c r="G2" s="39"/>
      <c r="H2" s="40" t="s">
        <v>244</v>
      </c>
      <c r="I2" s="61"/>
      <c r="J2" s="62"/>
      <c r="K2" s="40" t="s">
        <v>245</v>
      </c>
      <c r="L2" s="62"/>
      <c r="M2" s="40" t="s">
        <v>246</v>
      </c>
      <c r="N2" s="61"/>
      <c r="O2" s="62"/>
      <c r="P2" s="63" t="s">
        <v>10</v>
      </c>
    </row>
    <row r="3" spans="1:16" ht="29.25" customHeight="1">
      <c r="A3" s="41"/>
      <c r="B3" s="42"/>
      <c r="C3" s="41"/>
      <c r="D3" s="43" t="s">
        <v>168</v>
      </c>
      <c r="E3" s="44" t="s">
        <v>177</v>
      </c>
      <c r="F3" s="43" t="s">
        <v>176</v>
      </c>
      <c r="G3" s="43" t="s">
        <v>247</v>
      </c>
      <c r="H3" s="43" t="s">
        <v>168</v>
      </c>
      <c r="I3" s="44" t="s">
        <v>177</v>
      </c>
      <c r="J3" s="43" t="s">
        <v>176</v>
      </c>
      <c r="K3" s="44" t="s">
        <v>177</v>
      </c>
      <c r="L3" s="43" t="s">
        <v>176</v>
      </c>
      <c r="M3" s="44" t="s">
        <v>177</v>
      </c>
      <c r="N3" s="43" t="s">
        <v>176</v>
      </c>
      <c r="O3" s="43" t="s">
        <v>247</v>
      </c>
      <c r="P3" s="64"/>
    </row>
    <row r="4" spans="1:16" ht="34.5" customHeight="1">
      <c r="A4" s="45" t="s">
        <v>45</v>
      </c>
      <c r="B4" s="46" t="s">
        <v>46</v>
      </c>
      <c r="C4" s="47" t="s">
        <v>248</v>
      </c>
      <c r="D4" s="47"/>
      <c r="E4" s="47"/>
      <c r="F4" s="47"/>
      <c r="G4" s="47"/>
      <c r="H4" s="47"/>
      <c r="I4" s="47"/>
      <c r="J4" s="47"/>
      <c r="K4" s="65" t="s">
        <v>249</v>
      </c>
      <c r="L4" s="47">
        <v>20</v>
      </c>
      <c r="M4" s="47"/>
      <c r="N4" s="47"/>
      <c r="O4" s="47"/>
      <c r="P4" s="46">
        <v>50</v>
      </c>
    </row>
    <row r="5" spans="1:16" ht="45" customHeight="1">
      <c r="A5" s="48"/>
      <c r="B5" s="49"/>
      <c r="C5" s="47" t="s">
        <v>248</v>
      </c>
      <c r="D5" s="50"/>
      <c r="E5" s="50"/>
      <c r="F5" s="50"/>
      <c r="G5" s="50"/>
      <c r="H5" s="47"/>
      <c r="I5" s="47"/>
      <c r="J5" s="47"/>
      <c r="K5" s="65" t="s">
        <v>250</v>
      </c>
      <c r="L5" s="47">
        <v>30</v>
      </c>
      <c r="M5" s="47"/>
      <c r="N5" s="47"/>
      <c r="O5" s="47"/>
      <c r="P5" s="49"/>
    </row>
    <row r="6" spans="1:16" ht="45" customHeight="1">
      <c r="A6" s="48"/>
      <c r="B6" s="46" t="s">
        <v>47</v>
      </c>
      <c r="C6" s="47" t="s">
        <v>248</v>
      </c>
      <c r="D6" s="50"/>
      <c r="E6" s="50"/>
      <c r="F6" s="50"/>
      <c r="G6" s="50"/>
      <c r="H6" s="47"/>
      <c r="I6" s="47"/>
      <c r="J6" s="47"/>
      <c r="K6" s="65" t="s">
        <v>249</v>
      </c>
      <c r="L6" s="47">
        <v>20</v>
      </c>
      <c r="M6" s="47"/>
      <c r="N6" s="47"/>
      <c r="O6" s="47"/>
      <c r="P6" s="46">
        <v>50</v>
      </c>
    </row>
    <row r="7" spans="1:16" ht="45" customHeight="1">
      <c r="A7" s="48"/>
      <c r="B7" s="49"/>
      <c r="C7" s="47" t="s">
        <v>248</v>
      </c>
      <c r="D7" s="47"/>
      <c r="E7" s="47"/>
      <c r="F7" s="47"/>
      <c r="G7" s="47"/>
      <c r="H7" s="47"/>
      <c r="I7" s="47"/>
      <c r="J7" s="47"/>
      <c r="K7" s="65" t="s">
        <v>250</v>
      </c>
      <c r="L7" s="47">
        <v>30</v>
      </c>
      <c r="M7" s="47"/>
      <c r="N7" s="47"/>
      <c r="O7" s="47"/>
      <c r="P7" s="49"/>
    </row>
    <row r="8" spans="1:16" ht="44.25" customHeight="1">
      <c r="A8" s="48"/>
      <c r="B8" s="46" t="s">
        <v>48</v>
      </c>
      <c r="C8" s="47" t="s">
        <v>248</v>
      </c>
      <c r="D8" s="51"/>
      <c r="E8" s="51"/>
      <c r="F8" s="51"/>
      <c r="G8" s="51"/>
      <c r="H8" s="51"/>
      <c r="I8" s="51"/>
      <c r="J8" s="51"/>
      <c r="K8" s="65" t="s">
        <v>249</v>
      </c>
      <c r="L8" s="47">
        <v>20</v>
      </c>
      <c r="M8" s="47"/>
      <c r="N8" s="47"/>
      <c r="O8" s="47"/>
      <c r="P8" s="46">
        <v>50</v>
      </c>
    </row>
    <row r="9" spans="1:16" ht="34.5" customHeight="1">
      <c r="A9" s="48"/>
      <c r="B9" s="49"/>
      <c r="C9" s="47" t="s">
        <v>248</v>
      </c>
      <c r="D9" s="50"/>
      <c r="E9" s="50"/>
      <c r="F9" s="50"/>
      <c r="G9" s="50"/>
      <c r="H9" s="47"/>
      <c r="I9" s="47"/>
      <c r="J9" s="47"/>
      <c r="K9" s="65" t="s">
        <v>250</v>
      </c>
      <c r="L9" s="47">
        <v>30</v>
      </c>
      <c r="M9" s="47"/>
      <c r="N9" s="47"/>
      <c r="O9" s="47"/>
      <c r="P9" s="49"/>
    </row>
    <row r="10" spans="1:16" ht="34.5" customHeight="1">
      <c r="A10" s="52"/>
      <c r="B10" s="46" t="s">
        <v>49</v>
      </c>
      <c r="C10" s="47" t="s">
        <v>248</v>
      </c>
      <c r="D10" s="47" t="s">
        <v>251</v>
      </c>
      <c r="E10" s="47"/>
      <c r="F10" s="47">
        <v>15</v>
      </c>
      <c r="G10" s="47"/>
      <c r="H10" s="47"/>
      <c r="I10" s="47"/>
      <c r="J10" s="47"/>
      <c r="K10" s="65" t="s">
        <v>249</v>
      </c>
      <c r="L10" s="47">
        <v>20</v>
      </c>
      <c r="M10" s="47"/>
      <c r="N10" s="47"/>
      <c r="O10" s="47"/>
      <c r="P10" s="46">
        <v>65</v>
      </c>
    </row>
    <row r="11" spans="1:16" ht="34.5" customHeight="1">
      <c r="A11" s="52"/>
      <c r="B11" s="49"/>
      <c r="C11" s="47" t="s">
        <v>248</v>
      </c>
      <c r="D11" s="50"/>
      <c r="E11" s="50"/>
      <c r="F11" s="50"/>
      <c r="G11" s="50"/>
      <c r="H11" s="47"/>
      <c r="I11" s="47"/>
      <c r="J11" s="47"/>
      <c r="K11" s="65" t="s">
        <v>250</v>
      </c>
      <c r="L11" s="47">
        <v>30</v>
      </c>
      <c r="M11" s="47"/>
      <c r="N11" s="47"/>
      <c r="O11" s="47"/>
      <c r="P11" s="49"/>
    </row>
    <row r="12" spans="1:16" ht="34.5" customHeight="1">
      <c r="A12" s="52"/>
      <c r="B12" s="47" t="s">
        <v>50</v>
      </c>
      <c r="C12" s="47" t="s">
        <v>248</v>
      </c>
      <c r="D12" s="47"/>
      <c r="E12" s="47"/>
      <c r="F12" s="47"/>
      <c r="G12" s="47"/>
      <c r="H12" s="47"/>
      <c r="I12" s="47"/>
      <c r="J12" s="47"/>
      <c r="K12" s="65" t="s">
        <v>250</v>
      </c>
      <c r="L12" s="47">
        <v>50</v>
      </c>
      <c r="M12" s="47"/>
      <c r="N12" s="47"/>
      <c r="O12" s="47"/>
      <c r="P12" s="47">
        <v>50</v>
      </c>
    </row>
    <row r="13" spans="1:16" ht="34.5" customHeight="1">
      <c r="A13" s="53" t="s">
        <v>26</v>
      </c>
      <c r="B13" s="47" t="s">
        <v>27</v>
      </c>
      <c r="C13" s="47" t="s">
        <v>54</v>
      </c>
      <c r="D13" s="47"/>
      <c r="E13" s="47"/>
      <c r="F13" s="47"/>
      <c r="G13" s="47"/>
      <c r="H13" s="47"/>
      <c r="I13" s="47"/>
      <c r="J13" s="47"/>
      <c r="K13" s="65" t="s">
        <v>252</v>
      </c>
      <c r="L13" s="47">
        <v>10</v>
      </c>
      <c r="M13" s="47"/>
      <c r="N13" s="47"/>
      <c r="O13" s="47"/>
      <c r="P13" s="46">
        <v>80</v>
      </c>
    </row>
    <row r="14" spans="1:16" ht="34.5" customHeight="1">
      <c r="A14" s="54"/>
      <c r="B14" s="47" t="s">
        <v>27</v>
      </c>
      <c r="C14" s="47" t="s">
        <v>54</v>
      </c>
      <c r="D14" s="50"/>
      <c r="E14" s="50"/>
      <c r="F14" s="50"/>
      <c r="G14" s="50"/>
      <c r="H14" s="47"/>
      <c r="I14" s="47"/>
      <c r="J14" s="47"/>
      <c r="K14" s="65" t="s">
        <v>253</v>
      </c>
      <c r="L14" s="47">
        <v>30</v>
      </c>
      <c r="M14" s="47"/>
      <c r="N14" s="47"/>
      <c r="O14" s="47"/>
      <c r="P14" s="66"/>
    </row>
    <row r="15" spans="1:16" ht="34.5" customHeight="1">
      <c r="A15" s="54"/>
      <c r="B15" s="47" t="s">
        <v>27</v>
      </c>
      <c r="C15" s="47" t="s">
        <v>54</v>
      </c>
      <c r="D15" s="47"/>
      <c r="E15" s="47"/>
      <c r="F15" s="47"/>
      <c r="G15" s="50"/>
      <c r="H15" s="47"/>
      <c r="I15" s="47"/>
      <c r="J15" s="47"/>
      <c r="K15" s="65" t="s">
        <v>254</v>
      </c>
      <c r="L15" s="47">
        <v>30</v>
      </c>
      <c r="M15" s="47"/>
      <c r="N15" s="47"/>
      <c r="O15" s="47"/>
      <c r="P15" s="66"/>
    </row>
    <row r="16" spans="1:16" ht="34.5" customHeight="1">
      <c r="A16" s="54"/>
      <c r="B16" s="47" t="s">
        <v>27</v>
      </c>
      <c r="C16" s="47" t="s">
        <v>67</v>
      </c>
      <c r="D16" s="47"/>
      <c r="E16" s="47"/>
      <c r="F16" s="47"/>
      <c r="G16" s="47"/>
      <c r="H16" s="47"/>
      <c r="I16" s="47"/>
      <c r="J16" s="47"/>
      <c r="K16" s="65" t="s">
        <v>255</v>
      </c>
      <c r="L16" s="47">
        <v>10</v>
      </c>
      <c r="M16" s="47"/>
      <c r="N16" s="47"/>
      <c r="O16" s="47"/>
      <c r="P16" s="49"/>
    </row>
    <row r="17" spans="1:16" ht="34.5" customHeight="1">
      <c r="A17" s="54"/>
      <c r="B17" s="47" t="s">
        <v>28</v>
      </c>
      <c r="C17" s="47" t="s">
        <v>54</v>
      </c>
      <c r="D17" s="47"/>
      <c r="E17" s="47"/>
      <c r="F17" s="47"/>
      <c r="G17" s="47"/>
      <c r="H17" s="47"/>
      <c r="I17" s="47"/>
      <c r="J17" s="47"/>
      <c r="K17" s="65" t="s">
        <v>254</v>
      </c>
      <c r="L17" s="47">
        <v>50</v>
      </c>
      <c r="M17" s="47"/>
      <c r="N17" s="47"/>
      <c r="O17" s="47"/>
      <c r="P17" s="46">
        <v>290</v>
      </c>
    </row>
    <row r="18" spans="1:16" ht="34.5" customHeight="1">
      <c r="A18" s="54"/>
      <c r="B18" s="47" t="s">
        <v>28</v>
      </c>
      <c r="C18" s="47" t="s">
        <v>54</v>
      </c>
      <c r="D18" s="50"/>
      <c r="E18" s="50"/>
      <c r="F18" s="50"/>
      <c r="G18" s="50"/>
      <c r="H18" s="47"/>
      <c r="I18" s="47"/>
      <c r="J18" s="47"/>
      <c r="K18" s="65" t="s">
        <v>256</v>
      </c>
      <c r="L18" s="47">
        <v>10</v>
      </c>
      <c r="M18" s="47"/>
      <c r="N18" s="47"/>
      <c r="O18" s="47"/>
      <c r="P18" s="66"/>
    </row>
    <row r="19" spans="1:31" s="30" customFormat="1" ht="34.5" customHeight="1">
      <c r="A19" s="54"/>
      <c r="B19" s="47" t="s">
        <v>28</v>
      </c>
      <c r="C19" s="47" t="s">
        <v>54</v>
      </c>
      <c r="D19" s="47"/>
      <c r="E19" s="47"/>
      <c r="F19" s="47"/>
      <c r="G19" s="50"/>
      <c r="H19" s="47"/>
      <c r="I19" s="47"/>
      <c r="J19" s="47"/>
      <c r="K19" s="65" t="s">
        <v>257</v>
      </c>
      <c r="L19" s="47">
        <v>30</v>
      </c>
      <c r="M19" s="47"/>
      <c r="N19" s="47"/>
      <c r="O19" s="47"/>
      <c r="P19" s="66"/>
      <c r="Q19" s="33"/>
      <c r="R19" s="33"/>
      <c r="S19" s="33"/>
      <c r="T19" s="33"/>
      <c r="U19" s="33"/>
      <c r="V19" s="33"/>
      <c r="W19" s="33"/>
      <c r="X19" s="33"/>
      <c r="Y19" s="33"/>
      <c r="Z19" s="33"/>
      <c r="AA19" s="33"/>
      <c r="AB19" s="33"/>
      <c r="AC19" s="33"/>
      <c r="AD19" s="33"/>
      <c r="AE19" s="33"/>
    </row>
    <row r="20" spans="1:31" s="30" customFormat="1" ht="34.5" customHeight="1">
      <c r="A20" s="54"/>
      <c r="B20" s="47" t="s">
        <v>28</v>
      </c>
      <c r="C20" s="47" t="s">
        <v>79</v>
      </c>
      <c r="D20" s="47"/>
      <c r="E20" s="47"/>
      <c r="F20" s="47"/>
      <c r="G20" s="47"/>
      <c r="H20" s="47"/>
      <c r="I20" s="47"/>
      <c r="J20" s="47"/>
      <c r="K20" s="65" t="s">
        <v>258</v>
      </c>
      <c r="L20" s="47">
        <v>200</v>
      </c>
      <c r="M20" s="47"/>
      <c r="N20" s="47"/>
      <c r="O20" s="47"/>
      <c r="P20" s="49"/>
      <c r="Q20" s="33"/>
      <c r="R20" s="33"/>
      <c r="S20" s="33"/>
      <c r="T20" s="33"/>
      <c r="U20" s="33"/>
      <c r="V20" s="33"/>
      <c r="W20" s="33"/>
      <c r="X20" s="33"/>
      <c r="Y20" s="33"/>
      <c r="Z20" s="33"/>
      <c r="AA20" s="33"/>
      <c r="AB20" s="33"/>
      <c r="AC20" s="33"/>
      <c r="AD20" s="33"/>
      <c r="AE20" s="33"/>
    </row>
    <row r="21" spans="1:16" ht="34.5" customHeight="1">
      <c r="A21" s="54"/>
      <c r="B21" s="47" t="s">
        <v>29</v>
      </c>
      <c r="C21" s="47" t="s">
        <v>79</v>
      </c>
      <c r="D21" s="47"/>
      <c r="E21" s="47"/>
      <c r="F21" s="47"/>
      <c r="G21" s="47"/>
      <c r="H21" s="47"/>
      <c r="I21" s="47"/>
      <c r="J21" s="47"/>
      <c r="K21" s="65" t="s">
        <v>254</v>
      </c>
      <c r="L21" s="47">
        <v>30</v>
      </c>
      <c r="M21" s="47"/>
      <c r="N21" s="47"/>
      <c r="O21" s="47"/>
      <c r="P21" s="46">
        <v>40</v>
      </c>
    </row>
    <row r="22" spans="1:16" ht="34.5" customHeight="1">
      <c r="A22" s="54"/>
      <c r="B22" s="47" t="s">
        <v>29</v>
      </c>
      <c r="C22" s="47" t="s">
        <v>79</v>
      </c>
      <c r="D22" s="50"/>
      <c r="E22" s="50"/>
      <c r="F22" s="50"/>
      <c r="G22" s="50"/>
      <c r="H22" s="47"/>
      <c r="I22" s="47"/>
      <c r="J22" s="47"/>
      <c r="K22" s="65" t="s">
        <v>259</v>
      </c>
      <c r="L22" s="47">
        <v>10</v>
      </c>
      <c r="M22" s="47"/>
      <c r="N22" s="47"/>
      <c r="O22" s="47"/>
      <c r="P22" s="49"/>
    </row>
    <row r="23" spans="1:16" ht="34.5" customHeight="1">
      <c r="A23" s="54"/>
      <c r="B23" s="47" t="s">
        <v>30</v>
      </c>
      <c r="C23" s="47" t="s">
        <v>54</v>
      </c>
      <c r="D23" s="47"/>
      <c r="E23" s="47"/>
      <c r="F23" s="47"/>
      <c r="G23" s="47"/>
      <c r="H23" s="47"/>
      <c r="I23" s="47"/>
      <c r="J23" s="47"/>
      <c r="K23" s="65" t="s">
        <v>254</v>
      </c>
      <c r="L23" s="47">
        <v>30</v>
      </c>
      <c r="M23" s="47"/>
      <c r="N23" s="47"/>
      <c r="O23" s="47"/>
      <c r="P23" s="46">
        <v>40</v>
      </c>
    </row>
    <row r="24" spans="1:16" ht="34.5" customHeight="1">
      <c r="A24" s="54"/>
      <c r="B24" s="47" t="s">
        <v>30</v>
      </c>
      <c r="C24" s="47" t="s">
        <v>54</v>
      </c>
      <c r="D24" s="50"/>
      <c r="E24" s="50"/>
      <c r="F24" s="50"/>
      <c r="G24" s="50"/>
      <c r="H24" s="47"/>
      <c r="I24" s="47"/>
      <c r="J24" s="47"/>
      <c r="K24" s="65" t="s">
        <v>256</v>
      </c>
      <c r="L24" s="47">
        <v>10</v>
      </c>
      <c r="M24" s="47"/>
      <c r="N24" s="47"/>
      <c r="O24" s="47"/>
      <c r="P24" s="49"/>
    </row>
    <row r="25" spans="1:16" ht="34.5" customHeight="1">
      <c r="A25" s="54"/>
      <c r="B25" s="55" t="s">
        <v>31</v>
      </c>
      <c r="C25" s="55" t="s">
        <v>79</v>
      </c>
      <c r="D25" s="56" t="s">
        <v>260</v>
      </c>
      <c r="E25" s="56" t="s">
        <v>261</v>
      </c>
      <c r="F25" s="56">
        <v>20</v>
      </c>
      <c r="G25" s="56">
        <v>20</v>
      </c>
      <c r="H25" s="55"/>
      <c r="I25" s="47"/>
      <c r="J25" s="47"/>
      <c r="K25" s="47" t="s">
        <v>262</v>
      </c>
      <c r="L25" s="47">
        <v>10</v>
      </c>
      <c r="M25" s="47"/>
      <c r="N25" s="47"/>
      <c r="O25" s="47"/>
      <c r="P25" s="46">
        <v>75</v>
      </c>
    </row>
    <row r="26" spans="1:16" ht="34.5" customHeight="1">
      <c r="A26" s="54"/>
      <c r="B26" s="47" t="s">
        <v>31</v>
      </c>
      <c r="C26" s="47" t="s">
        <v>79</v>
      </c>
      <c r="D26" s="50" t="s">
        <v>263</v>
      </c>
      <c r="E26" s="50" t="s">
        <v>264</v>
      </c>
      <c r="F26" s="50">
        <v>15</v>
      </c>
      <c r="G26" s="50">
        <v>15</v>
      </c>
      <c r="H26" s="47"/>
      <c r="I26" s="47"/>
      <c r="J26" s="47"/>
      <c r="K26" s="65" t="s">
        <v>265</v>
      </c>
      <c r="L26" s="47">
        <v>30</v>
      </c>
      <c r="M26" s="47"/>
      <c r="N26" s="47"/>
      <c r="O26" s="47"/>
      <c r="P26" s="49"/>
    </row>
    <row r="27" spans="1:16" ht="34.5" customHeight="1">
      <c r="A27" s="54"/>
      <c r="B27" s="47" t="s">
        <v>32</v>
      </c>
      <c r="C27" s="47" t="s">
        <v>54</v>
      </c>
      <c r="D27" s="47"/>
      <c r="E27" s="47"/>
      <c r="F27" s="47"/>
      <c r="G27" s="47"/>
      <c r="H27" s="47"/>
      <c r="I27" s="47"/>
      <c r="J27" s="47"/>
      <c r="K27" s="47" t="s">
        <v>266</v>
      </c>
      <c r="L27" s="47">
        <v>10</v>
      </c>
      <c r="M27" s="47"/>
      <c r="N27" s="47"/>
      <c r="O27" s="47"/>
      <c r="P27" s="46">
        <v>45</v>
      </c>
    </row>
    <row r="28" spans="1:16" ht="34.5" customHeight="1">
      <c r="A28" s="54"/>
      <c r="B28" s="47" t="s">
        <v>32</v>
      </c>
      <c r="C28" s="47" t="s">
        <v>79</v>
      </c>
      <c r="D28" s="50"/>
      <c r="E28" s="50"/>
      <c r="F28" s="50"/>
      <c r="G28" s="50"/>
      <c r="H28" s="47"/>
      <c r="I28" s="47"/>
      <c r="J28" s="47"/>
      <c r="K28" s="65"/>
      <c r="L28" s="47"/>
      <c r="M28" s="67"/>
      <c r="N28" s="67"/>
      <c r="O28" s="67"/>
      <c r="P28" s="66"/>
    </row>
    <row r="29" spans="1:16" ht="34.5" customHeight="1">
      <c r="A29" s="54"/>
      <c r="B29" s="47" t="s">
        <v>32</v>
      </c>
      <c r="C29" s="47" t="s">
        <v>67</v>
      </c>
      <c r="D29" s="47"/>
      <c r="E29" s="47"/>
      <c r="F29" s="47"/>
      <c r="G29" s="50"/>
      <c r="H29" s="47" t="s">
        <v>267</v>
      </c>
      <c r="I29" s="68" t="s">
        <v>268</v>
      </c>
      <c r="J29" s="47">
        <v>5</v>
      </c>
      <c r="K29" s="65"/>
      <c r="L29" s="47"/>
      <c r="M29" s="47"/>
      <c r="N29" s="47"/>
      <c r="O29" s="47"/>
      <c r="P29" s="66"/>
    </row>
    <row r="30" spans="1:16" ht="34.5" customHeight="1">
      <c r="A30" s="54"/>
      <c r="B30" s="47" t="s">
        <v>32</v>
      </c>
      <c r="C30" s="47" t="s">
        <v>54</v>
      </c>
      <c r="D30" s="47"/>
      <c r="E30" s="47"/>
      <c r="F30" s="47"/>
      <c r="G30" s="47"/>
      <c r="H30" s="47"/>
      <c r="I30" s="47"/>
      <c r="J30" s="47"/>
      <c r="K30" s="65" t="s">
        <v>269</v>
      </c>
      <c r="L30" s="47">
        <v>30</v>
      </c>
      <c r="M30" s="47"/>
      <c r="N30" s="47"/>
      <c r="O30" s="47"/>
      <c r="P30" s="49"/>
    </row>
    <row r="31" spans="1:16" ht="34.5" customHeight="1">
      <c r="A31" s="54"/>
      <c r="B31" s="47" t="s">
        <v>33</v>
      </c>
      <c r="C31" s="47" t="s">
        <v>54</v>
      </c>
      <c r="D31" s="57" t="s">
        <v>215</v>
      </c>
      <c r="E31" s="57" t="s">
        <v>264</v>
      </c>
      <c r="F31" s="47">
        <v>15</v>
      </c>
      <c r="G31" s="47">
        <v>15</v>
      </c>
      <c r="H31" s="47"/>
      <c r="I31" s="47"/>
      <c r="J31" s="47"/>
      <c r="K31" s="65" t="s">
        <v>270</v>
      </c>
      <c r="L31" s="47">
        <v>10</v>
      </c>
      <c r="M31" s="47"/>
      <c r="N31" s="47"/>
      <c r="O31" s="47"/>
      <c r="P31" s="46">
        <v>95</v>
      </c>
    </row>
    <row r="32" spans="1:16" ht="34.5" customHeight="1">
      <c r="A32" s="54"/>
      <c r="B32" s="47" t="s">
        <v>33</v>
      </c>
      <c r="C32" s="47" t="s">
        <v>54</v>
      </c>
      <c r="D32" s="47"/>
      <c r="E32" s="47"/>
      <c r="F32" s="47"/>
      <c r="G32" s="47"/>
      <c r="H32" s="47"/>
      <c r="I32" s="47"/>
      <c r="J32" s="47"/>
      <c r="K32" s="65" t="s">
        <v>271</v>
      </c>
      <c r="L32" s="47">
        <v>20</v>
      </c>
      <c r="M32" s="69"/>
      <c r="N32" s="47"/>
      <c r="O32" s="47"/>
      <c r="P32" s="66"/>
    </row>
    <row r="33" spans="1:16" ht="34.5" customHeight="1">
      <c r="A33" s="54"/>
      <c r="B33" s="47" t="s">
        <v>33</v>
      </c>
      <c r="C33" s="47" t="s">
        <v>54</v>
      </c>
      <c r="D33" s="47"/>
      <c r="E33" s="47"/>
      <c r="F33" s="47"/>
      <c r="G33" s="47"/>
      <c r="H33" s="47"/>
      <c r="I33" s="47"/>
      <c r="J33" s="47"/>
      <c r="K33" s="65" t="s">
        <v>254</v>
      </c>
      <c r="L33" s="47">
        <v>30</v>
      </c>
      <c r="M33" s="69"/>
      <c r="N33" s="47"/>
      <c r="O33" s="47"/>
      <c r="P33" s="66"/>
    </row>
    <row r="34" spans="1:16" ht="34.5" customHeight="1">
      <c r="A34" s="54"/>
      <c r="B34" s="47" t="s">
        <v>33</v>
      </c>
      <c r="C34" s="47" t="s">
        <v>79</v>
      </c>
      <c r="D34" s="47"/>
      <c r="E34" s="47"/>
      <c r="F34" s="47"/>
      <c r="G34" s="47"/>
      <c r="H34" s="47"/>
      <c r="I34" s="47"/>
      <c r="J34" s="47"/>
      <c r="K34" s="70" t="s">
        <v>272</v>
      </c>
      <c r="L34" s="71">
        <v>20</v>
      </c>
      <c r="M34" s="69"/>
      <c r="N34" s="47"/>
      <c r="O34" s="47"/>
      <c r="P34" s="49"/>
    </row>
    <row r="35" spans="1:16" ht="34.5" customHeight="1">
      <c r="A35" s="54"/>
      <c r="B35" s="47" t="s">
        <v>34</v>
      </c>
      <c r="C35" s="47" t="s">
        <v>54</v>
      </c>
      <c r="D35" s="47"/>
      <c r="E35" s="47"/>
      <c r="F35" s="47"/>
      <c r="G35" s="47"/>
      <c r="H35" s="47"/>
      <c r="I35" s="47"/>
      <c r="J35" s="47"/>
      <c r="K35" s="65" t="s">
        <v>254</v>
      </c>
      <c r="L35" s="47">
        <v>30</v>
      </c>
      <c r="M35" s="47"/>
      <c r="N35" s="47"/>
      <c r="O35" s="47"/>
      <c r="P35" s="72">
        <v>60</v>
      </c>
    </row>
    <row r="36" spans="1:16" ht="34.5" customHeight="1">
      <c r="A36" s="54"/>
      <c r="B36" s="47" t="s">
        <v>34</v>
      </c>
      <c r="C36" s="47" t="s">
        <v>54</v>
      </c>
      <c r="D36" s="50"/>
      <c r="E36" s="50"/>
      <c r="F36" s="50"/>
      <c r="G36" s="50"/>
      <c r="H36" s="47"/>
      <c r="I36" s="47"/>
      <c r="J36" s="47"/>
      <c r="K36" s="65" t="s">
        <v>273</v>
      </c>
      <c r="L36" s="47">
        <v>20</v>
      </c>
      <c r="M36" s="47"/>
      <c r="N36" s="47"/>
      <c r="O36" s="47"/>
      <c r="P36" s="73"/>
    </row>
    <row r="37" spans="1:16" ht="27" customHeight="1">
      <c r="A37" s="58" t="s">
        <v>35</v>
      </c>
      <c r="B37" s="59" t="s">
        <v>36</v>
      </c>
      <c r="C37" s="47"/>
      <c r="D37" s="47"/>
      <c r="E37" s="47"/>
      <c r="F37" s="47"/>
      <c r="G37" s="47"/>
      <c r="H37" s="47"/>
      <c r="I37" s="47"/>
      <c r="J37" s="47"/>
      <c r="K37" s="65" t="s">
        <v>254</v>
      </c>
      <c r="L37" s="47">
        <v>30</v>
      </c>
      <c r="M37" s="47"/>
      <c r="N37" s="47"/>
      <c r="O37" s="47"/>
      <c r="P37" s="74">
        <v>50</v>
      </c>
    </row>
    <row r="38" spans="1:16" ht="24.75" customHeight="1">
      <c r="A38" s="58"/>
      <c r="B38" s="59" t="s">
        <v>36</v>
      </c>
      <c r="C38" s="47"/>
      <c r="D38" s="50"/>
      <c r="E38" s="50"/>
      <c r="F38" s="50"/>
      <c r="G38" s="50"/>
      <c r="H38" s="47"/>
      <c r="I38" s="47"/>
      <c r="J38" s="47"/>
      <c r="K38" s="65" t="s">
        <v>274</v>
      </c>
      <c r="L38" s="47">
        <v>20</v>
      </c>
      <c r="M38" s="47"/>
      <c r="N38" s="47"/>
      <c r="O38" s="47"/>
      <c r="P38" s="75"/>
    </row>
    <row r="39" spans="1:16" ht="25.5" customHeight="1">
      <c r="A39" s="58"/>
      <c r="B39" s="59" t="s">
        <v>37</v>
      </c>
      <c r="C39" s="47"/>
      <c r="D39" s="47"/>
      <c r="E39" s="47"/>
      <c r="F39" s="47"/>
      <c r="G39" s="47"/>
      <c r="H39" s="47"/>
      <c r="I39" s="47"/>
      <c r="J39" s="47"/>
      <c r="K39" s="65" t="s">
        <v>254</v>
      </c>
      <c r="L39" s="47">
        <v>30</v>
      </c>
      <c r="M39" s="47"/>
      <c r="N39" s="47"/>
      <c r="O39" s="47"/>
      <c r="P39" s="74">
        <v>50</v>
      </c>
    </row>
    <row r="40" spans="1:16" ht="27.75" customHeight="1">
      <c r="A40" s="58"/>
      <c r="B40" s="59" t="s">
        <v>37</v>
      </c>
      <c r="C40" s="47"/>
      <c r="D40" s="50"/>
      <c r="E40" s="50"/>
      <c r="F40" s="50"/>
      <c r="G40" s="50"/>
      <c r="H40" s="47"/>
      <c r="I40" s="47"/>
      <c r="J40" s="47"/>
      <c r="K40" s="65" t="s">
        <v>275</v>
      </c>
      <c r="L40" s="47">
        <v>20</v>
      </c>
      <c r="M40" s="47"/>
      <c r="N40" s="47"/>
      <c r="O40" s="47"/>
      <c r="P40" s="75"/>
    </row>
    <row r="41" spans="1:16" ht="25.5" customHeight="1">
      <c r="A41" s="58"/>
      <c r="B41" s="59" t="s">
        <v>40</v>
      </c>
      <c r="C41" s="47"/>
      <c r="D41" s="47"/>
      <c r="E41" s="47"/>
      <c r="F41" s="47"/>
      <c r="G41" s="47"/>
      <c r="H41" s="47"/>
      <c r="I41" s="47"/>
      <c r="J41" s="47"/>
      <c r="K41" s="65" t="s">
        <v>254</v>
      </c>
      <c r="L41" s="47">
        <v>30</v>
      </c>
      <c r="M41" s="47"/>
      <c r="N41" s="47"/>
      <c r="O41" s="47"/>
      <c r="P41" s="47">
        <v>30</v>
      </c>
    </row>
    <row r="42" spans="1:16" ht="25.5" customHeight="1">
      <c r="A42" s="60"/>
      <c r="B42" s="58" t="s">
        <v>43</v>
      </c>
      <c r="C42" s="47"/>
      <c r="D42" s="47"/>
      <c r="E42" s="47"/>
      <c r="F42" s="47"/>
      <c r="G42" s="47"/>
      <c r="H42" s="47"/>
      <c r="I42" s="47"/>
      <c r="J42" s="47"/>
      <c r="K42" s="70" t="s">
        <v>276</v>
      </c>
      <c r="L42" s="71">
        <v>20</v>
      </c>
      <c r="M42" s="47"/>
      <c r="N42" s="47"/>
      <c r="O42" s="47"/>
      <c r="P42" s="46">
        <v>100</v>
      </c>
    </row>
    <row r="43" spans="1:16" ht="30" customHeight="1">
      <c r="A43" s="60"/>
      <c r="B43" s="58"/>
      <c r="C43" s="47"/>
      <c r="D43" s="47"/>
      <c r="E43" s="47"/>
      <c r="F43" s="47"/>
      <c r="G43" s="47"/>
      <c r="H43" s="47"/>
      <c r="I43" s="47"/>
      <c r="J43" s="47"/>
      <c r="K43" s="65" t="s">
        <v>254</v>
      </c>
      <c r="L43" s="47">
        <v>50</v>
      </c>
      <c r="M43" s="47"/>
      <c r="N43" s="47"/>
      <c r="O43" s="47"/>
      <c r="P43" s="66"/>
    </row>
    <row r="44" spans="1:16" ht="13.5">
      <c r="A44" s="60"/>
      <c r="B44" s="58"/>
      <c r="C44" s="47"/>
      <c r="D44" s="50"/>
      <c r="E44" s="50"/>
      <c r="F44" s="50"/>
      <c r="G44" s="50"/>
      <c r="H44" s="47"/>
      <c r="I44" s="47"/>
      <c r="J44" s="47"/>
      <c r="K44" s="65" t="s">
        <v>253</v>
      </c>
      <c r="L44" s="47">
        <v>30</v>
      </c>
      <c r="M44" s="47"/>
      <c r="N44" s="47"/>
      <c r="O44" s="47"/>
      <c r="P44" s="49"/>
    </row>
    <row r="45" spans="1:16" ht="13.5">
      <c r="A45" s="58"/>
      <c r="B45" s="58" t="s">
        <v>44</v>
      </c>
      <c r="C45" s="47"/>
      <c r="D45" s="47"/>
      <c r="E45" s="47"/>
      <c r="F45" s="47"/>
      <c r="G45" s="47"/>
      <c r="H45" s="47"/>
      <c r="I45" s="47"/>
      <c r="J45" s="47"/>
      <c r="K45" s="65" t="s">
        <v>254</v>
      </c>
      <c r="L45" s="47">
        <v>30</v>
      </c>
      <c r="M45" s="47"/>
      <c r="N45" s="47"/>
      <c r="O45" s="47"/>
      <c r="P45" s="74">
        <v>70</v>
      </c>
    </row>
    <row r="46" spans="1:16" ht="13.5">
      <c r="A46" s="58"/>
      <c r="B46" s="58" t="s">
        <v>44</v>
      </c>
      <c r="C46" s="47"/>
      <c r="D46" s="50"/>
      <c r="E46" s="50"/>
      <c r="F46" s="50"/>
      <c r="G46" s="50"/>
      <c r="H46" s="47"/>
      <c r="I46" s="47"/>
      <c r="J46" s="47"/>
      <c r="K46" s="65" t="s">
        <v>253</v>
      </c>
      <c r="L46" s="47">
        <v>30</v>
      </c>
      <c r="M46" s="47"/>
      <c r="N46" s="47"/>
      <c r="O46" s="47"/>
      <c r="P46" s="76"/>
    </row>
    <row r="47" spans="1:16" ht="13.5">
      <c r="A47" s="58"/>
      <c r="B47" s="58" t="s">
        <v>44</v>
      </c>
      <c r="C47" s="47"/>
      <c r="D47" s="47"/>
      <c r="E47" s="47"/>
      <c r="F47" s="47"/>
      <c r="G47" s="50"/>
      <c r="H47" s="47"/>
      <c r="I47" s="47"/>
      <c r="J47" s="47"/>
      <c r="K47" s="65" t="s">
        <v>277</v>
      </c>
      <c r="L47" s="47">
        <v>10</v>
      </c>
      <c r="M47" s="47"/>
      <c r="N47" s="47"/>
      <c r="O47" s="47"/>
      <c r="P47" s="75"/>
    </row>
  </sheetData>
  <sheetProtection/>
  <mergeCells count="34">
    <mergeCell ref="A1:P1"/>
    <mergeCell ref="D2:G2"/>
    <mergeCell ref="H2:J2"/>
    <mergeCell ref="K2:L2"/>
    <mergeCell ref="M2:O2"/>
    <mergeCell ref="A2:A3"/>
    <mergeCell ref="A4:A12"/>
    <mergeCell ref="A13:A36"/>
    <mergeCell ref="A37:A47"/>
    <mergeCell ref="B2:B3"/>
    <mergeCell ref="B4:B5"/>
    <mergeCell ref="B6:B7"/>
    <mergeCell ref="B8:B9"/>
    <mergeCell ref="B10:B11"/>
    <mergeCell ref="B42:B44"/>
    <mergeCell ref="B45:B47"/>
    <mergeCell ref="C2:C3"/>
    <mergeCell ref="P2:P3"/>
    <mergeCell ref="P4:P5"/>
    <mergeCell ref="P6:P7"/>
    <mergeCell ref="P8:P9"/>
    <mergeCell ref="P10:P11"/>
    <mergeCell ref="P13:P16"/>
    <mergeCell ref="P17:P20"/>
    <mergeCell ref="P21:P22"/>
    <mergeCell ref="P23:P24"/>
    <mergeCell ref="P25:P26"/>
    <mergeCell ref="P27:P30"/>
    <mergeCell ref="P31:P34"/>
    <mergeCell ref="P35:P36"/>
    <mergeCell ref="P37:P38"/>
    <mergeCell ref="P39:P40"/>
    <mergeCell ref="P42:P44"/>
    <mergeCell ref="P45:P47"/>
  </mergeCells>
  <hyperlinks>
    <hyperlink ref="I29" r:id="rId1" tooltip="https://mp.weixin.qq.com/s/lr2cpjdMHslZhYKcZSzuTQ" display="精诚书院讲座https://mp.weixin.qq.com/s/lr2cpjdMHslZhYKcZSzuTQ"/>
  </hyperlinks>
  <printOptions/>
  <pageMargins left="0.39" right="0.39" top="0.51" bottom="0.5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秦阳</cp:lastModifiedBy>
  <cp:lastPrinted>2016-12-22T03:54:11Z</cp:lastPrinted>
  <dcterms:created xsi:type="dcterms:W3CDTF">2014-12-24T10:03:50Z</dcterms:created>
  <dcterms:modified xsi:type="dcterms:W3CDTF">2023-01-08T12:31:02Z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11</vt:lpwstr>
  </property>
  <property fmtid="{D5CDD505-2E9C-101B-9397-08002B2CF9AE}" pid="5" name="I">
    <vt:lpwstr>7DAD7D2955CF40E28D141D6E0C6B0036</vt:lpwstr>
  </property>
</Properties>
</file>